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endive\END 06\"/>
    </mc:Choice>
  </mc:AlternateContent>
  <xr:revisionPtr revIDLastSave="0" documentId="13_ncr:1_{5ACC2F35-E666-4351-8D18-44F31BA150D7}" xr6:coauthVersionLast="47" xr6:coauthVersionMax="47" xr10:uidLastSave="{00000000-0000-0000-0000-000000000000}"/>
  <bookViews>
    <workbookView xWindow="-120" yWindow="-120" windowWidth="29040" windowHeight="15720" tabRatio="674" activeTab="3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1" l="1"/>
  <c r="C8" i="11"/>
  <c r="D8" i="11"/>
  <c r="E8" i="11"/>
  <c r="F8" i="11"/>
  <c r="G8" i="11"/>
  <c r="H8" i="11"/>
  <c r="I8" i="11"/>
  <c r="J8" i="11"/>
  <c r="K8" i="11"/>
  <c r="L8" i="11"/>
  <c r="M8" i="11"/>
  <c r="B9" i="11"/>
  <c r="C9" i="11"/>
  <c r="D9" i="11"/>
  <c r="E9" i="11"/>
  <c r="F9" i="11"/>
  <c r="G9" i="11"/>
  <c r="H9" i="11"/>
  <c r="I9" i="11"/>
  <c r="J9" i="11"/>
  <c r="K9" i="11"/>
  <c r="L9" i="11"/>
  <c r="M9" i="11"/>
</calcChain>
</file>

<file path=xl/sharedStrings.xml><?xml version="1.0" encoding="utf-8"?>
<sst xmlns="http://schemas.openxmlformats.org/spreadsheetml/2006/main" count="107" uniqueCount="59">
  <si>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</si>
  <si>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</si>
  <si>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</si>
  <si>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</si>
  <si>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</si>
  <si>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</si>
  <si>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</si>
  <si>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</si>
  <si>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</si>
  <si>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</si>
  <si>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</si>
  <si>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</si>
  <si>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</si>
  <si>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</si>
  <si>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</si>
  <si>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</si>
  <si>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</si>
  <si>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</si>
  <si>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</si>
  <si>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</si>
  <si>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</si>
  <si>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</si>
  <si>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</si>
  <si>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</si>
  <si>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</si>
  <si>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</si>
  <si>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</si>
  <si>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</si>
  <si>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</si>
  <si>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</si>
  <si>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</si>
  <si>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</si>
  <si>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</si>
  <si>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Production (milliers de tonnes)</t>
  </si>
  <si>
    <t>Ouest</t>
  </si>
  <si>
    <t>Production</t>
  </si>
  <si>
    <t>Racines d'endives (hectares)</t>
  </si>
  <si>
    <t xml:space="preserve"> Surfaces en production </t>
  </si>
  <si>
    <t>Nord</t>
  </si>
  <si>
    <t>Racines d'endives (milliers de tonnes)</t>
  </si>
  <si>
    <t>Chicons d'endives (milliers de tonnes)</t>
  </si>
  <si>
    <t>Endive</t>
  </si>
  <si>
    <t>Figure 2 : production d'endives (calendrier)</t>
  </si>
  <si>
    <t>Figure 3 : prix agricoles à la production de l'endive</t>
  </si>
  <si>
    <t>Endive chicon</t>
  </si>
  <si>
    <t>Production d'endive par bassin (calendrier)</t>
  </si>
  <si>
    <t>2024-2025</t>
  </si>
  <si>
    <t>Endive 2024-2025</t>
  </si>
  <si>
    <t>///</t>
  </si>
  <si>
    <t>Figure 1 : Surface et production d'endive en 2025-2026 (septembre 2025 à août 2026)</t>
  </si>
  <si>
    <t>** évolution par rapport à la moyenne 2020-2021 à 2024-2025 (statistique agricole annuelle)</t>
  </si>
  <si>
    <t>2025-2026</t>
  </si>
  <si>
    <t>* moyenne 2020-2021 à 2024-2025</t>
  </si>
  <si>
    <t>Endive 2025-2026</t>
  </si>
  <si>
    <t>Légumes frais 2025-26</t>
  </si>
  <si>
    <t>Production de la campagne 2025-2026 (milliers de tonnes)</t>
  </si>
  <si>
    <t>France y c. DROM</t>
  </si>
  <si>
    <t>France hors DROM</t>
  </si>
  <si>
    <t>Estimations au 01-juin-2026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</si>
</sst>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  <numFmt numFmtId="170" formatCode="0.0000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9" fontId="6" fillId="3" borderId="0" xfId="0" applyNumberFormat="1" applyFont="1" applyFill="1" applyProtection="1">
      <protection locked="0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6" fillId="3" borderId="0" xfId="0" applyFont="1" applyFill="1"/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7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0" fontId="13" fillId="3" borderId="0" xfId="0" applyFont="1" applyFill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6" fontId="8" fillId="3" borderId="3" xfId="0" applyNumberFormat="1" applyFont="1" applyFill="1" applyBorder="1" applyAlignment="1">
      <alignment horizontal="right"/>
    </xf>
    <xf numFmtId="1" fontId="3" fillId="3" borderId="1" xfId="0" applyNumberFormat="1" applyFont="1" applyFill="1" applyBorder="1" applyProtection="1">
      <protection locked="0"/>
    </xf>
    <xf numFmtId="170" fontId="2" fillId="3" borderId="0" xfId="0" applyNumberFormat="1" applyFont="1" applyFill="1"/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3" borderId="10" xfId="0" applyNumberFormat="1" applyFont="1" applyFill="1" applyBorder="1" applyAlignment="1" applyProtection="1">
      <alignment horizontal="left" vertical="top"/>
      <protection locked="0"/>
    </xf>
    <xf numFmtId="3" fontId="3" fillId="3" borderId="11" xfId="0" applyNumberFormat="1" applyFont="1" applyFill="1" applyBorder="1" applyAlignment="1" applyProtection="1">
      <alignment horizontal="left" vertical="top"/>
      <protection locked="0"/>
    </xf>
    <xf numFmtId="3" fontId="3" fillId="3" borderId="12" xfId="0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00CCFF"/>
      <color rgb="FF33CCFF"/>
      <color rgb="FFC8D6EE"/>
      <color rgb="FF4F75C1"/>
      <color rgb="FFFF6699"/>
      <color rgb="FF295EFF"/>
      <color rgb="FFFF00FF"/>
      <color rgb="FFA6A6A6"/>
      <color rgb="FF3B5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7.5558068552041471</c:v>
                </c:pt>
                <c:pt idx="1">
                  <c:v>11.594703611182116</c:v>
                </c:pt>
                <c:pt idx="2">
                  <c:v>12.502680401087538</c:v>
                </c:pt>
                <c:pt idx="3">
                  <c:v>15.157612534566496</c:v>
                </c:pt>
                <c:pt idx="4">
                  <c:v>17.785545358213465</c:v>
                </c:pt>
                <c:pt idx="5">
                  <c:v>16.170586640485212</c:v>
                </c:pt>
                <c:pt idx="6">
                  <c:v>15.152612662375386</c:v>
                </c:pt>
                <c:pt idx="7">
                  <c:v>10.767724750772665</c:v>
                </c:pt>
                <c:pt idx="8">
                  <c:v>7.8088003880742702</c:v>
                </c:pt>
                <c:pt idx="9">
                  <c:v>6.0358457091069653</c:v>
                </c:pt>
                <c:pt idx="10">
                  <c:v>4.6618808309901709</c:v>
                </c:pt>
                <c:pt idx="11">
                  <c:v>3.90190025794158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7E-4562-9D00-D32D264785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E7E-4562-9D00-D32D264785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7E-4562-9D00-D32D264785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9.2957563541177688</c:v>
                </c:pt>
                <c:pt idx="1">
                  <c:v>13.6938877287488</c:v>
                </c:pt>
                <c:pt idx="2">
                  <c:v>13.491820883160901</c:v>
                </c:pt>
                <c:pt idx="3">
                  <c:v>15.4570480242624</c:v>
                </c:pt>
                <c:pt idx="4">
                  <c:v>17.714256025045202</c:v>
                </c:pt>
                <c:pt idx="5">
                  <c:v>16.153042329073099</c:v>
                </c:pt>
                <c:pt idx="6">
                  <c:v>15.1400736652876</c:v>
                </c:pt>
                <c:pt idx="7">
                  <c:v>10.732801952494599</c:v>
                </c:pt>
                <c:pt idx="8">
                  <c:v>7.8255317739217096</c:v>
                </c:pt>
                <c:pt idx="9">
                  <c:v>6.1130836261047596</c:v>
                </c:pt>
                <c:pt idx="10">
                  <c:v>4.7215996658752397</c:v>
                </c:pt>
                <c:pt idx="11">
                  <c:v>3.9501089734288599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10.018490572507984</c:v>
                </c:pt>
                <c:pt idx="1">
                  <c:v>15.289674825924042</c:v>
                </c:pt>
                <c:pt idx="2">
                  <c:v>16.570132785180842</c:v>
                </c:pt>
                <c:pt idx="3">
                  <c:v>17.502422973067048</c:v>
                </c:pt>
                <c:pt idx="4">
                  <c:v>17.828472056237846</c:v>
                </c:pt>
                <c:pt idx="5">
                  <c:v>15.13614453359232</c:v>
                </c:pt>
                <c:pt idx="6">
                  <c:v>14.511820915378959</c:v>
                </c:pt>
                <c:pt idx="7">
                  <c:v>10.547183074224455</c:v>
                </c:pt>
                <c:pt idx="8">
                  <c:v>7.3573090801458134</c:v>
                </c:pt>
                <c:pt idx="9">
                  <c:v>5.4966496201716915</c:v>
                </c:pt>
                <c:pt idx="10">
                  <c:v>3.6449431050802112</c:v>
                </c:pt>
                <c:pt idx="11">
                  <c:v>3.4393564584887928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0072125578077219E-3"/>
              <c:y val="6.21092785560002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Endive 2025-2026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103.359794438889</c:v>
                </c:pt>
                <c:pt idx="1">
                  <c:v>96.8162729698318</c:v>
                </c:pt>
                <c:pt idx="2">
                  <c:v>95.813861170316798</c:v>
                </c:pt>
                <c:pt idx="3">
                  <c:v>92.667401910727705</c:v>
                </c:pt>
                <c:pt idx="4">
                  <c:v>94.254553926626599</c:v>
                </c:pt>
                <c:pt idx="5">
                  <c:v>85.149313414364599</c:v>
                </c:pt>
                <c:pt idx="6">
                  <c:v>77.018639929408906</c:v>
                </c:pt>
                <c:pt idx="7">
                  <c:v>87.265516102229796</c:v>
                </c:pt>
                <c:pt idx="8">
                  <c:v>93.948261432330398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Endive 2024-2025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146.57488090687201</c:v>
                </c:pt>
                <c:pt idx="1">
                  <c:v>156.51546458539701</c:v>
                </c:pt>
                <c:pt idx="2">
                  <c:v>153.11840237592901</c:v>
                </c:pt>
                <c:pt idx="3">
                  <c:v>102.830743766922</c:v>
                </c:pt>
                <c:pt idx="4">
                  <c:v>105.475997126754</c:v>
                </c:pt>
                <c:pt idx="5">
                  <c:v>90.857491717158794</c:v>
                </c:pt>
                <c:pt idx="6">
                  <c:v>83.005265954290707</c:v>
                </c:pt>
                <c:pt idx="7">
                  <c:v>74.178473164116198</c:v>
                </c:pt>
                <c:pt idx="8">
                  <c:v>96.788428197623105</c:v>
                </c:pt>
                <c:pt idx="9">
                  <c:v>90.579043995071302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105.42030758233641</c:v>
                </c:pt>
                <c:pt idx="1">
                  <c:v>111.64639864821338</c:v>
                </c:pt>
                <c:pt idx="2">
                  <c:v>115.08801249321505</c:v>
                </c:pt>
                <c:pt idx="3">
                  <c:v>88.512961897181896</c:v>
                </c:pt>
                <c:pt idx="4">
                  <c:v>97.228375598521481</c:v>
                </c:pt>
                <c:pt idx="5">
                  <c:v>84.508883653563245</c:v>
                </c:pt>
                <c:pt idx="6">
                  <c:v>84.987813735554028</c:v>
                </c:pt>
                <c:pt idx="7">
                  <c:v>83.461920218514237</c:v>
                </c:pt>
                <c:pt idx="8">
                  <c:v>104.56825755274846</c:v>
                </c:pt>
                <c:pt idx="9">
                  <c:v>103.24284639561179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114.96514922807501</c:v>
                </c:pt>
                <c:pt idx="1">
                  <c:v>113.241666140725</c:v>
                </c:pt>
                <c:pt idx="2">
                  <c:v>108.085528626157</c:v>
                </c:pt>
                <c:pt idx="3">
                  <c:v>108.657145287053</c:v>
                </c:pt>
                <c:pt idx="4">
                  <c:v>120.40880037484401</c:v>
                </c:pt>
                <c:pt idx="5">
                  <c:v>113.925482324377</c:v>
                </c:pt>
                <c:pt idx="6">
                  <c:v>127.465430929785</c:v>
                </c:pt>
                <c:pt idx="7">
                  <c:v>132.24418746080599</c:v>
                </c:pt>
                <c:pt idx="8">
                  <c:v>115.960809031338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'calendrier prod par bassin'!$A$6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8.1969772173812405</c:v>
                </c:pt>
                <c:pt idx="1">
                  <c:v>12.0122247329682</c:v>
                </c:pt>
                <c:pt idx="2">
                  <c:v>11.8310705356122</c:v>
                </c:pt>
                <c:pt idx="3">
                  <c:v>13.518506871204901</c:v>
                </c:pt>
                <c:pt idx="4">
                  <c:v>15.5162073017169</c:v>
                </c:pt>
                <c:pt idx="5">
                  <c:v>14.105006095794101</c:v>
                </c:pt>
                <c:pt idx="6">
                  <c:v>13.209243628204801</c:v>
                </c:pt>
                <c:pt idx="7">
                  <c:v>9.4050054837279013</c:v>
                </c:pt>
                <c:pt idx="8">
                  <c:v>6.9579225415426604</c:v>
                </c:pt>
                <c:pt idx="9">
                  <c:v>5.1994257196942</c:v>
                </c:pt>
                <c:pt idx="10">
                  <c:v>4.2015763563573199</c:v>
                </c:pt>
                <c:pt idx="11">
                  <c:v>3.5059842725868697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bassin'!$B$8:$M$8</c:f>
              <c:numCache>
                <c:formatCode>0.0;;"-"</c:formatCode>
                <c:ptCount val="12"/>
                <c:pt idx="0">
                  <c:v>7.8192300843356595</c:v>
                </c:pt>
                <c:pt idx="1">
                  <c:v>4.0039825687487003</c:v>
                </c:pt>
                <c:pt idx="2">
                  <c:v>4.1851367661046996</c:v>
                </c:pt>
                <c:pt idx="3">
                  <c:v>2.4977004305119994</c:v>
                </c:pt>
                <c:pt idx="4">
                  <c:v>0.5</c:v>
                </c:pt>
                <c:pt idx="5">
                  <c:v>1.911201205922799</c:v>
                </c:pt>
                <c:pt idx="6">
                  <c:v>2.8069636735120991</c:v>
                </c:pt>
                <c:pt idx="7">
                  <c:v>6.6112018179889986</c:v>
                </c:pt>
                <c:pt idx="8">
                  <c:v>9.0582847601742387</c:v>
                </c:pt>
                <c:pt idx="9">
                  <c:v>10.816781582022699</c:v>
                </c:pt>
                <c:pt idx="10">
                  <c:v>11.81463094535958</c:v>
                </c:pt>
                <c:pt idx="11">
                  <c:v>12.51022302913003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2"/>
          <c:tx>
            <c:strRef>
              <c:f>'calendrier prod par bassin'!$A$7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rgbClr val="00CCFF"/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0.33569224670683501</c:v>
                </c:pt>
                <c:pt idx="1">
                  <c:v>0.55694395476361302</c:v>
                </c:pt>
                <c:pt idx="2">
                  <c:v>0.55217559898652702</c:v>
                </c:pt>
                <c:pt idx="3">
                  <c:v>0.66852347994741901</c:v>
                </c:pt>
                <c:pt idx="4">
                  <c:v>0.74290983006995603</c:v>
                </c:pt>
                <c:pt idx="5">
                  <c:v>0.72097539349536199</c:v>
                </c:pt>
                <c:pt idx="6">
                  <c:v>0.68664323190034393</c:v>
                </c:pt>
                <c:pt idx="7">
                  <c:v>0.44631810073522399</c:v>
                </c:pt>
                <c:pt idx="8">
                  <c:v>0.225066392678446</c:v>
                </c:pt>
                <c:pt idx="9">
                  <c:v>0.41103226798478898</c:v>
                </c:pt>
                <c:pt idx="10">
                  <c:v>0.13256029060298299</c:v>
                </c:pt>
                <c:pt idx="11">
                  <c:v>0.12016256558256001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0.90721758336312086</c:v>
                </c:pt>
                <c:pt idx="1">
                  <c:v>0.6859658753063429</c:v>
                </c:pt>
                <c:pt idx="2">
                  <c:v>0.69073423108342891</c:v>
                </c:pt>
                <c:pt idx="3">
                  <c:v>0.57438635012253692</c:v>
                </c:pt>
                <c:pt idx="4">
                  <c:v>0.49999999999999989</c:v>
                </c:pt>
                <c:pt idx="5">
                  <c:v>0.52193443657459393</c:v>
                </c:pt>
                <c:pt idx="6">
                  <c:v>0.55626659816961199</c:v>
                </c:pt>
                <c:pt idx="7">
                  <c:v>0.79659172933473199</c:v>
                </c:pt>
                <c:pt idx="8">
                  <c:v>1.01784343739151</c:v>
                </c:pt>
                <c:pt idx="9">
                  <c:v>0.83187756208516694</c:v>
                </c:pt>
                <c:pt idx="10">
                  <c:v>1.1103495394669729</c:v>
                </c:pt>
                <c:pt idx="11">
                  <c:v>1.1227472644873959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13</xdr:row>
      <xdr:rowOff>19050</xdr:rowOff>
    </xdr:from>
    <xdr:to>
      <xdr:col>9</xdr:col>
      <xdr:colOff>714374</xdr:colOff>
      <xdr:row>31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N7" sqref="N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7"/>
  <sheetViews>
    <sheetView zoomScale="120" zoomScaleNormal="120" workbookViewId="0">
      <selection activeCell="B4" sqref="B4:G17"/>
    </sheetView>
  </sheetViews>
  <sheetFormatPr baseColWidth="10" defaultRowHeight="15.75" x14ac:dyDescent="0.3"/>
  <cols>
    <col min="1" max="1" width="1.7109375" style="21" customWidth="1"/>
    <col min="2" max="2" width="10.7109375" style="1" customWidth="1"/>
    <col min="3" max="3" width="30.85546875" style="2" customWidth="1"/>
    <col min="4" max="7" width="12.7109375" style="2" customWidth="1"/>
    <col min="8" max="8" width="1.7109375" style="21" customWidth="1"/>
    <col min="9" max="9" width="15.7109375" style="21" customWidth="1"/>
    <col min="10" max="16384" width="11.42578125" style="21"/>
  </cols>
  <sheetData>
    <row r="1" spans="2:10" x14ac:dyDescent="0.3">
      <c r="B1" s="21"/>
      <c r="C1" s="1"/>
      <c r="H1" s="2"/>
    </row>
    <row r="2" spans="2:10" ht="18" x14ac:dyDescent="0.35">
      <c r="B2" s="46" t="s">
        <v>49</v>
      </c>
      <c r="C2" s="46"/>
      <c r="D2" s="46"/>
      <c r="E2" s="46"/>
      <c r="F2" s="46"/>
      <c r="G2" s="46"/>
    </row>
    <row r="4" spans="2:10" s="22" customFormat="1" ht="25.5" x14ac:dyDescent="0.3">
      <c r="B4" s="44" t="s">
        <v>58</v>
      </c>
      <c r="C4" s="45"/>
      <c r="D4" s="11" t="s">
        <v>38</v>
      </c>
      <c r="E4" s="11" t="s">
        <v>34</v>
      </c>
      <c r="F4" s="11" t="s">
        <v>20</v>
      </c>
      <c r="G4" s="11" t="s">
        <v>57</v>
      </c>
      <c r="H4" s="9"/>
      <c r="I4" s="9"/>
      <c r="J4" s="9"/>
    </row>
    <row r="5" spans="2:10" s="34" customFormat="1" x14ac:dyDescent="0.2">
      <c r="B5" s="47" t="s">
        <v>37</v>
      </c>
      <c r="C5" s="35" t="s">
        <v>36</v>
      </c>
      <c r="D5" s="37">
        <v>7723</v>
      </c>
      <c r="E5" s="37">
        <v>429</v>
      </c>
      <c r="F5" s="37">
        <v>320</v>
      </c>
      <c r="G5" s="37">
        <v>8472</v>
      </c>
      <c r="H5" s="36"/>
      <c r="I5" s="36"/>
      <c r="J5" s="36"/>
    </row>
    <row r="6" spans="2:10" s="34" customFormat="1" x14ac:dyDescent="0.25">
      <c r="B6" s="48"/>
      <c r="C6" s="10" t="s">
        <v>29</v>
      </c>
      <c r="D6" s="38">
        <v>-3.8710480458053254</v>
      </c>
      <c r="E6" s="38">
        <v>0</v>
      </c>
      <c r="F6" s="38" t="s">
        <v>48</v>
      </c>
      <c r="G6" s="38">
        <v>-3.5409313446430613</v>
      </c>
      <c r="H6" s="36"/>
      <c r="I6" s="36"/>
      <c r="J6" s="36"/>
    </row>
    <row r="7" spans="2:10" s="34" customFormat="1" x14ac:dyDescent="0.25">
      <c r="B7" s="49"/>
      <c r="C7" s="10" t="s">
        <v>31</v>
      </c>
      <c r="D7" s="38">
        <v>1.8999868056471803</v>
      </c>
      <c r="E7" s="38">
        <v>10.282776349614387</v>
      </c>
      <c r="F7" s="38" t="s">
        <v>48</v>
      </c>
      <c r="G7" s="38">
        <v>2.4450409925270256</v>
      </c>
      <c r="H7" s="36"/>
      <c r="I7" s="36"/>
      <c r="J7" s="36"/>
    </row>
    <row r="8" spans="2:10" ht="6" customHeight="1" x14ac:dyDescent="0.3">
      <c r="B8" s="4"/>
      <c r="C8" s="5"/>
      <c r="D8" s="5"/>
      <c r="E8" s="5"/>
      <c r="F8" s="5"/>
      <c r="G8" s="5"/>
      <c r="H8" s="2"/>
      <c r="I8" s="2"/>
      <c r="J8" s="2"/>
    </row>
    <row r="9" spans="2:10" ht="15.75" customHeight="1" x14ac:dyDescent="0.3">
      <c r="B9" s="41" t="s">
        <v>35</v>
      </c>
      <c r="C9" s="3" t="s">
        <v>39</v>
      </c>
      <c r="D9" s="32">
        <v>207.73241454305901</v>
      </c>
      <c r="E9" s="32">
        <v>6.6130000000000004</v>
      </c>
      <c r="F9" s="32">
        <v>8.4843490818100911</v>
      </c>
      <c r="G9" s="32">
        <v>222.829763624869</v>
      </c>
      <c r="H9" s="2"/>
      <c r="I9" s="2"/>
      <c r="J9" s="2"/>
    </row>
    <row r="10" spans="2:10" ht="15.75" customHeight="1" x14ac:dyDescent="0.3">
      <c r="B10" s="42"/>
      <c r="C10" s="10" t="s">
        <v>29</v>
      </c>
      <c r="D10" s="38">
        <v>0.95276106361412705</v>
      </c>
      <c r="E10" s="38">
        <v>1.512195859620924E-3</v>
      </c>
      <c r="F10" s="38" t="s">
        <v>48</v>
      </c>
      <c r="G10" s="38">
        <v>1.1017913792149114</v>
      </c>
      <c r="H10" s="2"/>
      <c r="I10" s="2"/>
      <c r="J10" s="2"/>
    </row>
    <row r="11" spans="2:10" ht="15.75" customHeight="1" x14ac:dyDescent="0.3">
      <c r="B11" s="42"/>
      <c r="C11" s="10" t="s">
        <v>31</v>
      </c>
      <c r="D11" s="38">
        <v>-0.99604525282721568</v>
      </c>
      <c r="E11" s="38">
        <v>7.1660076489272084</v>
      </c>
      <c r="F11" s="38" t="s">
        <v>48</v>
      </c>
      <c r="G11" s="38">
        <v>-0.58719617010729586</v>
      </c>
      <c r="H11" s="2"/>
      <c r="I11" s="2"/>
      <c r="J11" s="2"/>
    </row>
    <row r="12" spans="2:10" ht="15.75" customHeight="1" x14ac:dyDescent="0.3">
      <c r="B12" s="42"/>
      <c r="C12" s="3" t="s">
        <v>40</v>
      </c>
      <c r="D12" s="32">
        <v>117.65915075679101</v>
      </c>
      <c r="E12" s="32">
        <v>5.5990033534540595</v>
      </c>
      <c r="F12" s="32">
        <v>11.0308568912755</v>
      </c>
      <c r="G12" s="32">
        <v>134.289011001521</v>
      </c>
      <c r="H12" s="2"/>
      <c r="I12" s="2"/>
      <c r="J12" s="2"/>
    </row>
    <row r="13" spans="2:10" x14ac:dyDescent="0.3">
      <c r="B13" s="42"/>
      <c r="C13" s="10" t="s">
        <v>29</v>
      </c>
      <c r="D13" s="38">
        <v>5.3799615026210779</v>
      </c>
      <c r="E13" s="38">
        <v>-22.158222758118406</v>
      </c>
      <c r="F13" s="38" t="s">
        <v>48</v>
      </c>
      <c r="G13" s="38">
        <v>4.0228380972572975</v>
      </c>
      <c r="H13" s="2"/>
      <c r="I13" s="2"/>
      <c r="J13" s="2"/>
    </row>
    <row r="14" spans="2:10" x14ac:dyDescent="0.3">
      <c r="B14" s="43"/>
      <c r="C14" s="10" t="s">
        <v>31</v>
      </c>
      <c r="D14" s="38">
        <v>-1.2102621525512336</v>
      </c>
      <c r="E14" s="38">
        <v>-23.687070105166207</v>
      </c>
      <c r="F14" s="38" t="s">
        <v>48</v>
      </c>
      <c r="G14" s="38">
        <v>-2.2233371135241486</v>
      </c>
      <c r="H14" s="2"/>
      <c r="I14" s="2"/>
      <c r="J14" s="2"/>
    </row>
    <row r="15" spans="2:10" ht="12" customHeight="1" x14ac:dyDescent="0.3">
      <c r="B15" s="2" t="s">
        <v>0</v>
      </c>
      <c r="C15" s="6"/>
      <c r="D15" s="7"/>
      <c r="E15" s="7"/>
    </row>
    <row r="16" spans="2:10" ht="12" customHeight="1" x14ac:dyDescent="0.3">
      <c r="B16" s="2" t="s">
        <v>30</v>
      </c>
    </row>
    <row r="17" spans="2:2" ht="12" customHeight="1" x14ac:dyDescent="0.3">
      <c r="B17" s="8" t="s">
        <v>50</v>
      </c>
    </row>
  </sheetData>
  <mergeCells count="4">
    <mergeCell ref="B9:B14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C32" sqref="C32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0" t="s">
        <v>41</v>
      </c>
    </row>
    <row r="2" spans="1:13" ht="15.75" x14ac:dyDescent="0.3">
      <c r="A2" s="21" t="s">
        <v>33</v>
      </c>
    </row>
    <row r="3" spans="1:13" ht="15.75" x14ac:dyDescent="0.3">
      <c r="A3" s="21" t="s">
        <v>57</v>
      </c>
    </row>
    <row r="4" spans="1:13" ht="15.75" x14ac:dyDescent="0.3">
      <c r="A4" s="18" t="s">
        <v>58</v>
      </c>
    </row>
    <row r="6" spans="1:13" x14ac:dyDescent="0.25">
      <c r="B6" s="11" t="s">
        <v>14</v>
      </c>
      <c r="C6" s="11" t="s">
        <v>15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3</v>
      </c>
      <c r="I6" s="11" t="s">
        <v>4</v>
      </c>
      <c r="J6" s="11" t="s">
        <v>5</v>
      </c>
      <c r="K6" s="11" t="s">
        <v>6</v>
      </c>
      <c r="L6" s="11" t="s">
        <v>13</v>
      </c>
      <c r="M6" s="11" t="s">
        <v>8</v>
      </c>
    </row>
    <row r="7" spans="1:13" x14ac:dyDescent="0.25">
      <c r="A7" s="12" t="s">
        <v>51</v>
      </c>
      <c r="B7" s="33">
        <v>9.2957563541177688</v>
      </c>
      <c r="C7" s="33">
        <v>13.6938877287488</v>
      </c>
      <c r="D7" s="33">
        <v>13.491820883160901</v>
      </c>
      <c r="E7" s="33">
        <v>15.4570480242624</v>
      </c>
      <c r="F7" s="33">
        <v>17.714256025045202</v>
      </c>
      <c r="G7" s="33">
        <v>16.153042329073099</v>
      </c>
      <c r="H7" s="33">
        <v>15.1400736652876</v>
      </c>
      <c r="I7" s="33">
        <v>10.732801952494599</v>
      </c>
      <c r="J7" s="33">
        <v>7.8255317739217096</v>
      </c>
      <c r="K7" s="33">
        <v>6.1130836261047596</v>
      </c>
      <c r="L7" s="33">
        <v>4.7215996658752397</v>
      </c>
      <c r="M7" s="33">
        <v>3.9501089734288599</v>
      </c>
    </row>
    <row r="8" spans="1:13" x14ac:dyDescent="0.25">
      <c r="A8" s="12" t="s">
        <v>46</v>
      </c>
      <c r="B8" s="33">
        <v>7.5558068552041471</v>
      </c>
      <c r="C8" s="33">
        <v>11.594703611182116</v>
      </c>
      <c r="D8" s="33">
        <v>12.502680401087538</v>
      </c>
      <c r="E8" s="33">
        <v>15.157612534566496</v>
      </c>
      <c r="F8" s="33">
        <v>17.785545358213465</v>
      </c>
      <c r="G8" s="33">
        <v>16.170586640485212</v>
      </c>
      <c r="H8" s="33">
        <v>15.152612662375386</v>
      </c>
      <c r="I8" s="33">
        <v>10.767724750772665</v>
      </c>
      <c r="J8" s="33">
        <v>7.8088003880742702</v>
      </c>
      <c r="K8" s="33">
        <v>6.0358457091069653</v>
      </c>
      <c r="L8" s="33">
        <v>4.6618808309901709</v>
      </c>
      <c r="M8" s="33">
        <v>3.90190025794158</v>
      </c>
    </row>
    <row r="9" spans="1:13" x14ac:dyDescent="0.25">
      <c r="A9" s="13" t="s">
        <v>25</v>
      </c>
      <c r="B9" s="33">
        <v>10.018490572507984</v>
      </c>
      <c r="C9" s="33">
        <v>15.289674825924042</v>
      </c>
      <c r="D9" s="33">
        <v>16.570132785180842</v>
      </c>
      <c r="E9" s="33">
        <v>17.502422973067048</v>
      </c>
      <c r="F9" s="33">
        <v>17.828472056237846</v>
      </c>
      <c r="G9" s="33">
        <v>15.13614453359232</v>
      </c>
      <c r="H9" s="33">
        <v>14.511820915378959</v>
      </c>
      <c r="I9" s="33">
        <v>10.547183074224455</v>
      </c>
      <c r="J9" s="33">
        <v>7.3573090801458134</v>
      </c>
      <c r="K9" s="33">
        <v>5.4966496201716915</v>
      </c>
      <c r="L9" s="33">
        <v>3.6449431050802112</v>
      </c>
      <c r="M9" s="33">
        <v>3.4393564584887928</v>
      </c>
    </row>
    <row r="10" spans="1:13" x14ac:dyDescent="0.25">
      <c r="A10" s="2" t="s">
        <v>52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25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x14ac:dyDescent="0.25">
      <c r="A12" s="2"/>
      <c r="B12" s="1"/>
    </row>
    <row r="13" spans="1:13" ht="18" x14ac:dyDescent="0.25">
      <c r="A13" s="2"/>
      <c r="B13" s="16" t="s">
        <v>42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tabSelected="1" zoomScale="120" zoomScaleNormal="120" workbookViewId="0">
      <selection activeCell="R8" sqref="R8"/>
    </sheetView>
  </sheetViews>
  <sheetFormatPr baseColWidth="10" defaultRowHeight="15.75" x14ac:dyDescent="0.3"/>
  <cols>
    <col min="1" max="1" width="19.140625" style="21" customWidth="1"/>
    <col min="2" max="2" width="10.85546875" style="21" customWidth="1"/>
    <col min="3" max="14" width="10.7109375" style="21" customWidth="1"/>
    <col min="15" max="37" width="11.42578125" style="21" customWidth="1"/>
    <col min="38" max="16384" width="11.42578125" style="21"/>
  </cols>
  <sheetData>
    <row r="1" spans="1:13" ht="18.75" x14ac:dyDescent="0.35">
      <c r="A1" s="20" t="s">
        <v>41</v>
      </c>
    </row>
    <row r="2" spans="1:13" s="2" customFormat="1" ht="12.75" x14ac:dyDescent="0.25">
      <c r="A2" s="2" t="s">
        <v>32</v>
      </c>
    </row>
    <row r="3" spans="1:13" s="2" customFormat="1" ht="12.75" x14ac:dyDescent="0.25">
      <c r="A3" s="2" t="s">
        <v>21</v>
      </c>
    </row>
    <row r="4" spans="1:13" s="2" customFormat="1" ht="12.75" x14ac:dyDescent="0.25"/>
    <row r="5" spans="1:13" s="2" customFormat="1" ht="12.75" x14ac:dyDescent="0.25"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3</v>
      </c>
      <c r="I5" s="11" t="s">
        <v>4</v>
      </c>
      <c r="J5" s="11" t="s">
        <v>5</v>
      </c>
      <c r="K5" s="11" t="s">
        <v>6</v>
      </c>
      <c r="L5" s="11" t="s">
        <v>13</v>
      </c>
      <c r="M5" s="11" t="s">
        <v>8</v>
      </c>
    </row>
    <row r="6" spans="1:13" s="2" customFormat="1" ht="12.75" x14ac:dyDescent="0.25">
      <c r="A6" s="27" t="s">
        <v>53</v>
      </c>
      <c r="B6" s="17">
        <v>103.359794438889</v>
      </c>
      <c r="C6" s="17">
        <v>96.8162729698318</v>
      </c>
      <c r="D6" s="17">
        <v>95.813861170316798</v>
      </c>
      <c r="E6" s="17">
        <v>92.667401910727705</v>
      </c>
      <c r="F6" s="17">
        <v>94.254553926626599</v>
      </c>
      <c r="G6" s="17">
        <v>85.149313414364599</v>
      </c>
      <c r="H6" s="17">
        <v>77.018639929408906</v>
      </c>
      <c r="I6" s="17">
        <v>87.265516102229796</v>
      </c>
      <c r="J6" s="17">
        <v>93.948261432330398</v>
      </c>
      <c r="K6" s="17"/>
      <c r="L6" s="17"/>
      <c r="M6" s="17"/>
    </row>
    <row r="7" spans="1:13" s="2" customFormat="1" ht="12.75" x14ac:dyDescent="0.25">
      <c r="A7" s="27" t="s">
        <v>47</v>
      </c>
      <c r="B7" s="17">
        <v>146.57488090687201</v>
      </c>
      <c r="C7" s="17">
        <v>156.51546458539701</v>
      </c>
      <c r="D7" s="17">
        <v>153.11840237592901</v>
      </c>
      <c r="E7" s="17">
        <v>102.830743766922</v>
      </c>
      <c r="F7" s="17">
        <v>105.475997126754</v>
      </c>
      <c r="G7" s="17">
        <v>90.857491717158794</v>
      </c>
      <c r="H7" s="17">
        <v>83.005265954290707</v>
      </c>
      <c r="I7" s="17">
        <v>74.178473164116198</v>
      </c>
      <c r="J7" s="17">
        <v>96.788428197623105</v>
      </c>
      <c r="K7" s="17">
        <v>90.579043995071302</v>
      </c>
      <c r="L7" s="17"/>
      <c r="M7" s="17"/>
    </row>
    <row r="8" spans="1:13" s="2" customFormat="1" ht="12.75" x14ac:dyDescent="0.25">
      <c r="A8" s="27" t="s">
        <v>25</v>
      </c>
      <c r="B8" s="17">
        <v>105.42030758233641</v>
      </c>
      <c r="C8" s="17">
        <v>111.64639864821338</v>
      </c>
      <c r="D8" s="17">
        <v>115.08801249321505</v>
      </c>
      <c r="E8" s="17">
        <v>88.512961897181896</v>
      </c>
      <c r="F8" s="17">
        <v>97.228375598521481</v>
      </c>
      <c r="G8" s="17">
        <v>84.508883653563245</v>
      </c>
      <c r="H8" s="17">
        <v>84.987813735554028</v>
      </c>
      <c r="I8" s="17">
        <v>83.461920218514237</v>
      </c>
      <c r="J8" s="17">
        <v>104.56825755274846</v>
      </c>
      <c r="K8" s="17">
        <v>103.24284639561179</v>
      </c>
      <c r="L8" s="17"/>
      <c r="M8" s="17"/>
    </row>
    <row r="9" spans="1:13" s="2" customFormat="1" ht="12.75" x14ac:dyDescent="0.25">
      <c r="A9" s="27" t="s">
        <v>54</v>
      </c>
      <c r="B9" s="17">
        <v>114.96514922807501</v>
      </c>
      <c r="C9" s="17">
        <v>113.241666140725</v>
      </c>
      <c r="D9" s="17">
        <v>108.085528626157</v>
      </c>
      <c r="E9" s="17">
        <v>108.657145287053</v>
      </c>
      <c r="F9" s="17">
        <v>120.40880037484401</v>
      </c>
      <c r="G9" s="17">
        <v>113.925482324377</v>
      </c>
      <c r="H9" s="17">
        <v>127.465430929785</v>
      </c>
      <c r="I9" s="17">
        <v>132.24418746080599</v>
      </c>
      <c r="J9" s="17">
        <v>115.960809031338</v>
      </c>
      <c r="K9" s="17"/>
      <c r="L9" s="17"/>
      <c r="M9" s="17"/>
    </row>
    <row r="10" spans="1:13" s="2" customFormat="1" ht="12.75" x14ac:dyDescent="0.25"/>
    <row r="11" spans="1:13" s="2" customFormat="1" ht="12.75" x14ac:dyDescent="0.25">
      <c r="A11" s="2" t="s">
        <v>26</v>
      </c>
    </row>
    <row r="12" spans="1:13" s="2" customFormat="1" ht="12.75" x14ac:dyDescent="0.25">
      <c r="A12" s="2" t="s">
        <v>52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6" t="s">
        <v>43</v>
      </c>
      <c r="C16" s="23"/>
    </row>
    <row r="17" spans="1:6" x14ac:dyDescent="0.3">
      <c r="B17" s="24"/>
    </row>
    <row r="18" spans="1:6" x14ac:dyDescent="0.3">
      <c r="B18" s="24"/>
    </row>
    <row r="19" spans="1:6" x14ac:dyDescent="0.3">
      <c r="B19" s="24"/>
    </row>
    <row r="20" spans="1:6" x14ac:dyDescent="0.3">
      <c r="B20" s="24"/>
    </row>
    <row r="21" spans="1:6" x14ac:dyDescent="0.3">
      <c r="B21" s="24"/>
    </row>
    <row r="22" spans="1:6" x14ac:dyDescent="0.3">
      <c r="B22" s="25"/>
    </row>
    <row r="23" spans="1:6" x14ac:dyDescent="0.3">
      <c r="B23" s="25"/>
    </row>
    <row r="24" spans="1:6" x14ac:dyDescent="0.3">
      <c r="B24" s="26"/>
      <c r="C24" s="26"/>
      <c r="D24" s="26"/>
      <c r="E24" s="26"/>
      <c r="F24" s="26"/>
    </row>
    <row r="25" spans="1:6" x14ac:dyDescent="0.3">
      <c r="B25" s="24"/>
    </row>
    <row r="26" spans="1:6" x14ac:dyDescent="0.3">
      <c r="B26" s="24"/>
    </row>
    <row r="27" spans="1:6" x14ac:dyDescent="0.3">
      <c r="B27" s="24"/>
    </row>
    <row r="28" spans="1:6" x14ac:dyDescent="0.3">
      <c r="B28" s="24"/>
    </row>
    <row r="29" spans="1:6" x14ac:dyDescent="0.3">
      <c r="B29" s="24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zoomScale="120" zoomScaleNormal="12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14" ht="18" x14ac:dyDescent="0.35">
      <c r="A1" s="19" t="s">
        <v>44</v>
      </c>
    </row>
    <row r="2" spans="1:14" x14ac:dyDescent="0.25">
      <c r="A2" s="28" t="s">
        <v>56</v>
      </c>
    </row>
    <row r="3" spans="1:14" x14ac:dyDescent="0.25">
      <c r="A3" s="28" t="s">
        <v>22</v>
      </c>
    </row>
    <row r="4" spans="1:14" x14ac:dyDescent="0.25"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</row>
    <row r="5" spans="1:14" x14ac:dyDescent="0.25">
      <c r="A5" s="50" t="s">
        <v>23</v>
      </c>
      <c r="B5" s="39">
        <v>2026</v>
      </c>
      <c r="C5" s="17">
        <v>317.33199999999999</v>
      </c>
      <c r="D5" s="17">
        <v>266.88400000000001</v>
      </c>
      <c r="E5" s="17">
        <v>493.08499999999998</v>
      </c>
      <c r="F5" s="17">
        <v>222.661</v>
      </c>
      <c r="G5" s="17"/>
      <c r="H5" s="17"/>
      <c r="I5" s="17"/>
      <c r="J5" s="17"/>
      <c r="K5" s="17"/>
      <c r="L5" s="17"/>
      <c r="M5" s="17"/>
      <c r="N5" s="17"/>
    </row>
    <row r="6" spans="1:14" x14ac:dyDescent="0.25">
      <c r="A6" s="51"/>
      <c r="B6" s="39">
        <v>2025</v>
      </c>
      <c r="C6" s="17">
        <v>272.62599999999998</v>
      </c>
      <c r="D6" s="17">
        <v>266.625</v>
      </c>
      <c r="E6" s="17">
        <v>207.68700000000001</v>
      </c>
      <c r="F6" s="17">
        <v>152.64599999999999</v>
      </c>
      <c r="G6" s="17">
        <v>145.10300000000001</v>
      </c>
      <c r="H6" s="17">
        <v>104.423</v>
      </c>
      <c r="I6" s="17">
        <v>114.40300000000001</v>
      </c>
      <c r="J6" s="17">
        <v>94.563999999999993</v>
      </c>
      <c r="K6" s="17">
        <v>185.28899999999999</v>
      </c>
      <c r="L6" s="17">
        <v>217.96600000000001</v>
      </c>
      <c r="M6" s="17">
        <v>162.88499999999999</v>
      </c>
      <c r="N6" s="17">
        <v>224.44900000000001</v>
      </c>
    </row>
    <row r="7" spans="1:14" x14ac:dyDescent="0.25">
      <c r="A7" s="52"/>
      <c r="B7" s="39">
        <v>2024</v>
      </c>
      <c r="C7" s="17">
        <v>247.077</v>
      </c>
      <c r="D7" s="17">
        <v>219.81899999999999</v>
      </c>
      <c r="E7" s="17">
        <v>153.35400000000001</v>
      </c>
      <c r="F7" s="17">
        <v>179.85</v>
      </c>
      <c r="G7" s="17">
        <v>117.681</v>
      </c>
      <c r="H7" s="17">
        <v>49.765000000000001</v>
      </c>
      <c r="I7" s="17">
        <v>81.787000000000006</v>
      </c>
      <c r="J7" s="17">
        <v>89.86</v>
      </c>
      <c r="K7" s="17">
        <v>85.537999999999997</v>
      </c>
      <c r="L7" s="17">
        <v>128.39699999999999</v>
      </c>
      <c r="M7" s="17">
        <v>142.38999999999999</v>
      </c>
      <c r="N7" s="17">
        <v>100.003</v>
      </c>
    </row>
    <row r="8" spans="1:14" x14ac:dyDescent="0.25">
      <c r="A8" s="50" t="s">
        <v>24</v>
      </c>
      <c r="B8" s="39">
        <v>2026</v>
      </c>
      <c r="C8" s="17">
        <v>1006.328</v>
      </c>
      <c r="D8" s="17">
        <v>941.33</v>
      </c>
      <c r="E8" s="17">
        <v>1017.226</v>
      </c>
      <c r="F8" s="17">
        <v>874.74800000000005</v>
      </c>
      <c r="G8" s="17"/>
      <c r="H8" s="17"/>
      <c r="I8" s="17"/>
      <c r="J8" s="17"/>
      <c r="K8" s="17"/>
      <c r="L8" s="17"/>
      <c r="M8" s="17"/>
      <c r="N8" s="17"/>
    </row>
    <row r="9" spans="1:14" x14ac:dyDescent="0.25">
      <c r="A9" s="51"/>
      <c r="B9" s="39">
        <v>2025</v>
      </c>
      <c r="C9" s="17">
        <v>869.21</v>
      </c>
      <c r="D9" s="17">
        <v>896.80600000000004</v>
      </c>
      <c r="E9" s="17">
        <v>943.93200000000002</v>
      </c>
      <c r="F9" s="17">
        <v>727.77800000000002</v>
      </c>
      <c r="G9" s="17">
        <v>411.346</v>
      </c>
      <c r="H9" s="17">
        <v>434.137</v>
      </c>
      <c r="I9" s="17">
        <v>256.63499999999999</v>
      </c>
      <c r="J9" s="17">
        <v>326.33600000000001</v>
      </c>
      <c r="K9" s="17">
        <v>715.154</v>
      </c>
      <c r="L9" s="17">
        <v>1086.6880000000001</v>
      </c>
      <c r="M9" s="17">
        <v>850.01400000000001</v>
      </c>
      <c r="N9" s="17">
        <v>940.98</v>
      </c>
    </row>
    <row r="10" spans="1:14" x14ac:dyDescent="0.25">
      <c r="A10" s="52"/>
      <c r="B10" s="39">
        <v>2024</v>
      </c>
      <c r="C10" s="17">
        <v>615.35599999999999</v>
      </c>
      <c r="D10" s="17">
        <v>741.09500000000003</v>
      </c>
      <c r="E10" s="17">
        <v>725.49199999999996</v>
      </c>
      <c r="F10" s="17">
        <v>450.28</v>
      </c>
      <c r="G10" s="17">
        <v>332.26799999999997</v>
      </c>
      <c r="H10" s="17">
        <v>322.42599999999999</v>
      </c>
      <c r="I10" s="17">
        <v>288.85899999999998</v>
      </c>
      <c r="J10" s="17">
        <v>351.59699999999998</v>
      </c>
      <c r="K10" s="17">
        <v>578.92899999999997</v>
      </c>
      <c r="L10" s="17">
        <v>709.49099999999999</v>
      </c>
      <c r="M10" s="17">
        <v>676.17499999999995</v>
      </c>
      <c r="N10" s="17">
        <v>1041.454</v>
      </c>
    </row>
    <row r="12" spans="1:14" x14ac:dyDescent="0.25">
      <c r="A12" s="2" t="s">
        <v>27</v>
      </c>
    </row>
  </sheetData>
  <mergeCells count="2">
    <mergeCell ref="A5:A7"/>
    <mergeCell ref="A8:A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"/>
  <sheetViews>
    <sheetView zoomScaleNormal="100" workbookViewId="0"/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1" t="s">
        <v>41</v>
      </c>
    </row>
    <row r="2" spans="1:13" x14ac:dyDescent="0.25">
      <c r="A2" s="2" t="s">
        <v>55</v>
      </c>
    </row>
    <row r="3" spans="1:13" x14ac:dyDescent="0.25">
      <c r="A3" s="14" t="s">
        <v>58</v>
      </c>
      <c r="B3" s="2"/>
    </row>
    <row r="4" spans="1:13" x14ac:dyDescent="0.25">
      <c r="A4" s="1"/>
      <c r="B4" s="2"/>
    </row>
    <row r="5" spans="1:13" x14ac:dyDescent="0.25">
      <c r="A5" s="11" t="s">
        <v>28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3</v>
      </c>
      <c r="I5" s="11" t="s">
        <v>4</v>
      </c>
      <c r="J5" s="11" t="s">
        <v>5</v>
      </c>
      <c r="K5" s="11" t="s">
        <v>6</v>
      </c>
      <c r="L5" s="11" t="s">
        <v>13</v>
      </c>
      <c r="M5" s="11" t="s">
        <v>8</v>
      </c>
    </row>
    <row r="6" spans="1:13" x14ac:dyDescent="0.25">
      <c r="A6" s="27" t="s">
        <v>38</v>
      </c>
      <c r="B6" s="30">
        <v>8.1969772173812405</v>
      </c>
      <c r="C6" s="30">
        <v>12.0122247329682</v>
      </c>
      <c r="D6" s="30">
        <v>11.8310705356122</v>
      </c>
      <c r="E6" s="30">
        <v>13.518506871204901</v>
      </c>
      <c r="F6" s="30">
        <v>15.5162073017169</v>
      </c>
      <c r="G6" s="30">
        <v>14.105006095794101</v>
      </c>
      <c r="H6" s="30">
        <v>13.209243628204801</v>
      </c>
      <c r="I6" s="30">
        <v>9.4050054837279013</v>
      </c>
      <c r="J6" s="30">
        <v>6.9579225415426604</v>
      </c>
      <c r="K6" s="30">
        <v>5.1994257196942</v>
      </c>
      <c r="L6" s="30">
        <v>4.2015763563573199</v>
      </c>
      <c r="M6" s="30">
        <v>3.5059842725868697</v>
      </c>
    </row>
    <row r="7" spans="1:13" x14ac:dyDescent="0.25">
      <c r="A7" s="27" t="s">
        <v>34</v>
      </c>
      <c r="B7" s="30">
        <v>0.33569224670683501</v>
      </c>
      <c r="C7" s="30">
        <v>0.55694395476361302</v>
      </c>
      <c r="D7" s="30">
        <v>0.55217559898652702</v>
      </c>
      <c r="E7" s="30">
        <v>0.66852347994741901</v>
      </c>
      <c r="F7" s="30">
        <v>0.74290983006995603</v>
      </c>
      <c r="G7" s="30">
        <v>0.72097539349536199</v>
      </c>
      <c r="H7" s="30">
        <v>0.68664323190034393</v>
      </c>
      <c r="I7" s="30">
        <v>0.44631810073522399</v>
      </c>
      <c r="J7" s="30">
        <v>0.225066392678446</v>
      </c>
      <c r="K7" s="30">
        <v>0.41103226798478898</v>
      </c>
      <c r="L7" s="30">
        <v>0.13256029060298299</v>
      </c>
      <c r="M7" s="30">
        <v>0.12016256558256001</v>
      </c>
    </row>
    <row r="8" spans="1:13" x14ac:dyDescent="0.25">
      <c r="B8" s="29">
        <f t="shared" ref="B8:M8" si="0">0.5+MAX($B$6:$M$6)-B6</f>
        <v>7.8192300843356595</v>
      </c>
      <c r="C8" s="29">
        <f t="shared" si="0"/>
        <v>4.0039825687487003</v>
      </c>
      <c r="D8" s="29">
        <f t="shared" si="0"/>
        <v>4.1851367661046996</v>
      </c>
      <c r="E8" s="29">
        <f t="shared" si="0"/>
        <v>2.4977004305119994</v>
      </c>
      <c r="F8" s="29">
        <f t="shared" si="0"/>
        <v>0.5</v>
      </c>
      <c r="G8" s="29">
        <f t="shared" si="0"/>
        <v>1.911201205922799</v>
      </c>
      <c r="H8" s="29">
        <f t="shared" si="0"/>
        <v>2.8069636735120991</v>
      </c>
      <c r="I8" s="29">
        <f t="shared" si="0"/>
        <v>6.6112018179889986</v>
      </c>
      <c r="J8" s="29">
        <f t="shared" si="0"/>
        <v>9.0582847601742387</v>
      </c>
      <c r="K8" s="29">
        <f t="shared" si="0"/>
        <v>10.816781582022699</v>
      </c>
      <c r="L8" s="29">
        <f t="shared" si="0"/>
        <v>11.81463094535958</v>
      </c>
      <c r="M8" s="29">
        <f t="shared" si="0"/>
        <v>12.51022302913003</v>
      </c>
    </row>
    <row r="9" spans="1:13" x14ac:dyDescent="0.25">
      <c r="B9" s="29">
        <f t="shared" ref="B9:M9" si="1">0.5+MAX($B$7:$M$7)-B7</f>
        <v>0.90721758336312086</v>
      </c>
      <c r="C9" s="29">
        <f t="shared" si="1"/>
        <v>0.6859658753063429</v>
      </c>
      <c r="D9" s="29">
        <f t="shared" si="1"/>
        <v>0.69073423108342891</v>
      </c>
      <c r="E9" s="29">
        <f t="shared" si="1"/>
        <v>0.57438635012253692</v>
      </c>
      <c r="F9" s="29">
        <f t="shared" si="1"/>
        <v>0.49999999999999989</v>
      </c>
      <c r="G9" s="29">
        <f t="shared" si="1"/>
        <v>0.52193443657459393</v>
      </c>
      <c r="H9" s="29">
        <f t="shared" si="1"/>
        <v>0.55626659816961199</v>
      </c>
      <c r="I9" s="29">
        <f t="shared" si="1"/>
        <v>0.79659172933473199</v>
      </c>
      <c r="J9" s="29">
        <f t="shared" si="1"/>
        <v>1.01784343739151</v>
      </c>
      <c r="K9" s="29">
        <f t="shared" si="1"/>
        <v>0.83187756208516694</v>
      </c>
      <c r="L9" s="29">
        <f t="shared" si="1"/>
        <v>1.1103495394669729</v>
      </c>
      <c r="M9" s="29">
        <f t="shared" si="1"/>
        <v>1.1227472644873959</v>
      </c>
    </row>
    <row r="10" spans="1:13" x14ac:dyDescent="0.25">
      <c r="A10" s="2" t="s">
        <v>0</v>
      </c>
    </row>
    <row r="13" spans="1:13" ht="18.75" x14ac:dyDescent="0.35">
      <c r="B13" s="20" t="s">
        <v>45</v>
      </c>
    </row>
    <row r="14" spans="1:13" x14ac:dyDescent="0.25">
      <c r="B14" s="2"/>
    </row>
    <row r="15" spans="1:13" x14ac:dyDescent="0.25">
      <c r="B1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cp:lastPrinted>2024-06-13T08:34:34Z</cp:lastPrinted>
  <dcterms:created xsi:type="dcterms:W3CDTF">2023-03-24T13:42:54Z</dcterms:created>
  <dcterms:modified xsi:type="dcterms:W3CDTF">2026-06-17T08:03:31Z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