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courgette\COU 06\"/>
    </mc:Choice>
  </mc:AlternateContent>
  <xr:revisionPtr revIDLastSave="0" documentId="13_ncr:1_{2C9D3801-C172-48A8-A44E-02BD957337E2}" xr6:coauthVersionLast="47" xr6:coauthVersionMax="47" xr10:uidLastSave="{00000000-0000-0000-0000-000000000000}"/>
  <bookViews>
    <workbookView xWindow="-120" yWindow="-120" windowWidth="20730" windowHeight="1104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1" l="1"/>
  <c r="D7" i="11"/>
  <c r="E7" i="11"/>
  <c r="F7" i="11"/>
  <c r="G7" i="11"/>
  <c r="H7" i="11"/>
  <c r="I7" i="11"/>
  <c r="J7" i="11"/>
  <c r="K7" i="11"/>
  <c r="L7" i="11"/>
  <c r="M7" i="11"/>
  <c r="B7" i="11" l="1"/>
</calcChain>
</file>

<file path=xl/sharedStrings.xml><?xml version="1.0" encoding="utf-8"?>
<sst xmlns="http://schemas.openxmlformats.org/spreadsheetml/2006/main" count="96" uniqueCount="54">
  <si>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</si>
  <si>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</si>
  <si>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</si>
  <si>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</si>
  <si>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</si>
  <si>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</si>
  <si>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</si>
  <si>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</si>
  <si>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</si>
  <si>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</si>
  <si>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</si>
  <si>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</si>
  <si>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</si>
  <si>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</si>
  <si>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</si>
  <si>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</si>
  <si>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</si>
  <si>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</si>
  <si>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</si>
  <si>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</si>
  <si>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</si>
  <si>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</si>
  <si>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</si>
  <si>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</si>
  <si>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</si>
  <si>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</si>
  <si>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</si>
  <si>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</si>
  <si>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</si>
  <si>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</si>
  <si>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</si>
  <si>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</si>
  <si>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</si>
  <si>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</si>
  <si>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</si>
  <si>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</si>
  <si>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</si>
  <si>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</si>
  <si>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</si>
  <si>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</si>
  <si>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Courgette</t>
  </si>
  <si>
    <t>Figure 2 : production de courgettes (calendrier)</t>
  </si>
  <si>
    <t>Figure 3 : prix agricoles à la production de la courgette</t>
  </si>
  <si>
    <t>Production de courgette par bassin (calendrier)</t>
  </si>
  <si>
    <t>Courgette 2025</t>
  </si>
  <si>
    <t>Figure 1 : Surface et production de courgettes en 2026 (janvier à décembre)</t>
  </si>
  <si>
    <t>Estimations au 01-juin-2026</t>
  </si>
  <si>
    <t>France hors DROM</t>
  </si>
  <si>
    <t>France
hors DROM</t>
  </si>
  <si>
    <t>** évolution par rapport à la moyenne 2021 à 2025 (statistique agricole annuelle)</t>
  </si>
  <si>
    <t>Courgette 2026</t>
  </si>
  <si>
    <t>Légumes frais 2026</t>
  </si>
  <si>
    <t>* moyenne 2021 à 2025</t>
  </si>
  <si>
    <t>Production de la campagne 2026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</si>
</sst>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&quot;   &quot;"/>
    <numFmt numFmtId="166" formatCode="0.0;;&quot;-&quot;"/>
    <numFmt numFmtId="167" formatCode="#,##0.0"/>
    <numFmt numFmtId="168" formatCode="#,##0.0&quot;   &quot;"/>
  </numFmts>
  <fonts count="17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7" fillId="3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49" fontId="5" fillId="3" borderId="0" xfId="0" applyNumberFormat="1" applyFont="1" applyFill="1" applyProtection="1">
      <protection locked="0"/>
    </xf>
    <xf numFmtId="0" fontId="8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0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5" fillId="3" borderId="0" xfId="0" applyFont="1" applyFill="1"/>
    <xf numFmtId="166" fontId="9" fillId="3" borderId="0" xfId="0" applyNumberFormat="1" applyFont="1" applyFill="1" applyAlignment="1">
      <alignment horizontal="right"/>
    </xf>
    <xf numFmtId="167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168" fontId="3" fillId="2" borderId="3" xfId="0" applyNumberFormat="1" applyFont="1" applyFill="1" applyBorder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5" fontId="3" fillId="2" borderId="3" xfId="0" applyNumberFormat="1" applyFont="1" applyFill="1" applyBorder="1" applyAlignment="1">
      <alignment horizontal="right"/>
    </xf>
    <xf numFmtId="165" fontId="7" fillId="3" borderId="3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 applyProtection="1">
      <alignment vertical="top"/>
      <protection locked="0"/>
    </xf>
    <xf numFmtId="1" fontId="3" fillId="3" borderId="1" xfId="0" applyNumberFormat="1" applyFont="1" applyFill="1" applyBorder="1" applyProtection="1">
      <protection locked="0"/>
    </xf>
    <xf numFmtId="3" fontId="3" fillId="3" borderId="9" xfId="0" applyNumberFormat="1" applyFont="1" applyFill="1" applyBorder="1" applyAlignment="1" applyProtection="1">
      <alignment vertical="top"/>
      <protection locked="0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C8D6EE"/>
      <color rgb="FF4F75C1"/>
      <color rgb="FFFF6699"/>
      <color rgb="FF295EFF"/>
      <color rgb="FFFF00FF"/>
      <color rgb="FFA6A6A6"/>
      <color rgb="FF3B5F97"/>
      <color rgb="FF3B5F9F"/>
      <color rgb="FF3B5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0.40901635116463392</c:v>
                </c:pt>
                <c:pt idx="1">
                  <c:v>1.8350733603596654</c:v>
                </c:pt>
                <c:pt idx="2">
                  <c:v>4.2431696283411773</c:v>
                </c:pt>
                <c:pt idx="3">
                  <c:v>7.399295800164122</c:v>
                </c:pt>
                <c:pt idx="4">
                  <c:v>13.917556379359924</c:v>
                </c:pt>
                <c:pt idx="5">
                  <c:v>18.115724208673207</c:v>
                </c:pt>
                <c:pt idx="6">
                  <c:v>40.886634516787424</c:v>
                </c:pt>
                <c:pt idx="7">
                  <c:v>36.589462729612769</c:v>
                </c:pt>
                <c:pt idx="8">
                  <c:v>10.867434445247131</c:v>
                </c:pt>
                <c:pt idx="9">
                  <c:v>5.7832311950735393</c:v>
                </c:pt>
                <c:pt idx="10">
                  <c:v>2.4390975073118386</c:v>
                </c:pt>
                <c:pt idx="11">
                  <c:v>9.7003877904570865E-2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0</c:v>
                </c:pt>
                <c:pt idx="1">
                  <c:v>0.122</c:v>
                </c:pt>
                <c:pt idx="2">
                  <c:v>3.806</c:v>
                </c:pt>
                <c:pt idx="3">
                  <c:v>6.7489999999999997</c:v>
                </c:pt>
                <c:pt idx="4">
                  <c:v>12.425000000000001</c:v>
                </c:pt>
                <c:pt idx="5">
                  <c:v>22.794</c:v>
                </c:pt>
                <c:pt idx="6">
                  <c:v>49.787999999999997</c:v>
                </c:pt>
                <c:pt idx="7">
                  <c:v>41.137</c:v>
                </c:pt>
                <c:pt idx="8">
                  <c:v>11.231</c:v>
                </c:pt>
                <c:pt idx="9">
                  <c:v>4.3410000000000002</c:v>
                </c:pt>
                <c:pt idx="10">
                  <c:v>1.218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Courgette 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4">
                  <c:v>134.872220235138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Courgette 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4">
                  <c:v>97.927036537152603</c:v>
                </c:pt>
                <c:pt idx="5">
                  <c:v>85.228261964665407</c:v>
                </c:pt>
                <c:pt idx="6">
                  <c:v>102.449178084786</c:v>
                </c:pt>
                <c:pt idx="7">
                  <c:v>123.052719062899</c:v>
                </c:pt>
                <c:pt idx="8">
                  <c:v>135.75055472173401</c:v>
                </c:pt>
                <c:pt idx="9">
                  <c:v>113.970855640051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4">
                  <c:v>113.39850629410373</c:v>
                </c:pt>
                <c:pt idx="5">
                  <c:v>94.805683666498155</c:v>
                </c:pt>
                <c:pt idx="6">
                  <c:v>94.552650234468572</c:v>
                </c:pt>
                <c:pt idx="7">
                  <c:v>110.52773385431695</c:v>
                </c:pt>
                <c:pt idx="8">
                  <c:v>140.18896742996475</c:v>
                </c:pt>
                <c:pt idx="9">
                  <c:v>159.17505581838199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120.40880037484401</c:v>
                </c:pt>
                <c:pt idx="1">
                  <c:v>113.925482324377</c:v>
                </c:pt>
                <c:pt idx="2">
                  <c:v>127.465430929785</c:v>
                </c:pt>
                <c:pt idx="3">
                  <c:v>132.24418746080599</c:v>
                </c:pt>
                <c:pt idx="4">
                  <c:v>115.960809031338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</c:v>
                </c:pt>
                <c:pt idx="1">
                  <c:v>8.4000000000000005E-2</c:v>
                </c:pt>
                <c:pt idx="2">
                  <c:v>2.6070000000000002</c:v>
                </c:pt>
                <c:pt idx="3">
                  <c:v>4.6100000000000003</c:v>
                </c:pt>
                <c:pt idx="4">
                  <c:v>8.4649999999999999</c:v>
                </c:pt>
                <c:pt idx="5">
                  <c:v>15.426</c:v>
                </c:pt>
                <c:pt idx="6">
                  <c:v>17.201000000000001</c:v>
                </c:pt>
                <c:pt idx="7">
                  <c:v>12.324</c:v>
                </c:pt>
                <c:pt idx="8">
                  <c:v>7.43</c:v>
                </c:pt>
                <c:pt idx="9">
                  <c:v>2.9630000000000001</c:v>
                </c:pt>
                <c:pt idx="10">
                  <c:v>0.83599999999999997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0.0;;"-"</c:formatCode>
                <c:ptCount val="12"/>
                <c:pt idx="0">
                  <c:v>17.701000000000001</c:v>
                </c:pt>
                <c:pt idx="1">
                  <c:v>17.617000000000001</c:v>
                </c:pt>
                <c:pt idx="2">
                  <c:v>15.094000000000001</c:v>
                </c:pt>
                <c:pt idx="3">
                  <c:v>13.091000000000001</c:v>
                </c:pt>
                <c:pt idx="4">
                  <c:v>9.2360000000000007</c:v>
                </c:pt>
                <c:pt idx="5">
                  <c:v>2.2750000000000004</c:v>
                </c:pt>
                <c:pt idx="6">
                  <c:v>0.5</c:v>
                </c:pt>
                <c:pt idx="7">
                  <c:v>5.3770000000000007</c:v>
                </c:pt>
                <c:pt idx="8">
                  <c:v>10.271000000000001</c:v>
                </c:pt>
                <c:pt idx="9">
                  <c:v>14.738</c:v>
                </c:pt>
                <c:pt idx="10">
                  <c:v>16.865000000000002</c:v>
                </c:pt>
                <c:pt idx="11">
                  <c:v>17.701000000000001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11</xdr:row>
      <xdr:rowOff>64078</xdr:rowOff>
    </xdr:from>
    <xdr:to>
      <xdr:col>8</xdr:col>
      <xdr:colOff>822614</xdr:colOff>
      <xdr:row>23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11</xdr:row>
      <xdr:rowOff>19050</xdr:rowOff>
    </xdr:from>
    <xdr:to>
      <xdr:col>9</xdr:col>
      <xdr:colOff>714374</xdr:colOff>
      <xdr:row>29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4"/>
  <sheetViews>
    <sheetView zoomScale="120" zoomScaleNormal="120" workbookViewId="0">
      <selection activeCell="B14" sqref="B14"/>
    </sheetView>
  </sheetViews>
  <sheetFormatPr baseColWidth="10" defaultRowHeight="15.75" x14ac:dyDescent="0.3"/>
  <cols>
    <col min="1" max="1" width="1.7109375" style="18" customWidth="1"/>
    <col min="2" max="2" width="10.7109375" style="1" customWidth="1"/>
    <col min="3" max="3" width="28.7109375" style="2" customWidth="1"/>
    <col min="4" max="6" width="12.7109375" style="2" customWidth="1"/>
    <col min="7" max="7" width="1.7109375" style="18" customWidth="1"/>
    <col min="8" max="8" width="15.7109375" style="18" customWidth="1"/>
    <col min="9" max="16384" width="11.42578125" style="18"/>
  </cols>
  <sheetData>
    <row r="1" spans="2:9" x14ac:dyDescent="0.3">
      <c r="B1" s="18"/>
      <c r="C1" s="1"/>
      <c r="G1" s="2"/>
    </row>
    <row r="2" spans="2:9" ht="18" x14ac:dyDescent="0.35">
      <c r="B2" s="16" t="s">
        <v>45</v>
      </c>
      <c r="C2" s="16"/>
      <c r="D2" s="16"/>
      <c r="E2" s="16"/>
      <c r="F2" s="16"/>
    </row>
    <row r="4" spans="2:9" s="19" customFormat="1" ht="25.5" x14ac:dyDescent="0.3">
      <c r="B4" s="36" t="s">
        <v>46</v>
      </c>
      <c r="C4" s="37"/>
      <c r="D4" s="10" t="s">
        <v>21</v>
      </c>
      <c r="E4" s="10" t="s">
        <v>20</v>
      </c>
      <c r="F4" s="10" t="s">
        <v>48</v>
      </c>
      <c r="G4" s="8"/>
      <c r="H4" s="8"/>
      <c r="I4" s="8"/>
    </row>
    <row r="5" spans="2:9" x14ac:dyDescent="0.3">
      <c r="B5" s="38" t="s">
        <v>39</v>
      </c>
      <c r="C5" s="3" t="s">
        <v>38</v>
      </c>
      <c r="D5" s="31">
        <v>2171</v>
      </c>
      <c r="E5" s="31">
        <v>2223</v>
      </c>
      <c r="F5" s="31">
        <v>4394</v>
      </c>
      <c r="G5" s="2"/>
      <c r="H5" s="2"/>
      <c r="I5" s="2"/>
    </row>
    <row r="6" spans="2:9" x14ac:dyDescent="0.3">
      <c r="B6" s="39"/>
      <c r="C6" s="9" t="s">
        <v>30</v>
      </c>
      <c r="D6" s="32">
        <v>0.36985668053628462</v>
      </c>
      <c r="E6" s="32" t="s">
        <v>33</v>
      </c>
      <c r="F6" s="32">
        <v>0.18239854081167906</v>
      </c>
      <c r="G6" s="2"/>
      <c r="H6" s="2"/>
      <c r="I6" s="2"/>
    </row>
    <row r="7" spans="2:9" x14ac:dyDescent="0.3">
      <c r="B7" s="40"/>
      <c r="C7" s="9" t="s">
        <v>32</v>
      </c>
      <c r="D7" s="32">
        <v>3.2040311846358582</v>
      </c>
      <c r="E7" s="32" t="s">
        <v>33</v>
      </c>
      <c r="F7" s="32">
        <v>4.7537309874600586</v>
      </c>
      <c r="G7" s="2"/>
      <c r="H7" s="2"/>
      <c r="I7" s="2"/>
    </row>
    <row r="8" spans="2:9" x14ac:dyDescent="0.3">
      <c r="B8" s="4"/>
      <c r="C8" s="5"/>
      <c r="D8" s="5"/>
      <c r="E8" s="5"/>
      <c r="F8" s="5"/>
      <c r="G8" s="2"/>
      <c r="H8" s="2"/>
      <c r="I8" s="2"/>
    </row>
    <row r="9" spans="2:9" ht="15.75" customHeight="1" x14ac:dyDescent="0.3">
      <c r="B9" s="38" t="s">
        <v>35</v>
      </c>
      <c r="C9" s="3" t="s">
        <v>36</v>
      </c>
      <c r="D9" s="29">
        <v>71.945999999999998</v>
      </c>
      <c r="E9" s="29">
        <v>81.661999999999992</v>
      </c>
      <c r="F9" s="29">
        <v>153.608</v>
      </c>
      <c r="G9" s="2"/>
      <c r="H9" s="2"/>
      <c r="I9" s="2"/>
    </row>
    <row r="10" spans="2:9" x14ac:dyDescent="0.3">
      <c r="B10" s="39"/>
      <c r="C10" s="9" t="s">
        <v>30</v>
      </c>
      <c r="D10" s="32">
        <v>8.1806890869012161</v>
      </c>
      <c r="E10" s="32" t="s">
        <v>33</v>
      </c>
      <c r="F10" s="32">
        <v>7.7325650306804272</v>
      </c>
      <c r="G10" s="2"/>
      <c r="H10" s="2"/>
      <c r="I10" s="2"/>
    </row>
    <row r="11" spans="2:9" x14ac:dyDescent="0.3">
      <c r="B11" s="40"/>
      <c r="C11" s="9" t="s">
        <v>32</v>
      </c>
      <c r="D11" s="32">
        <v>-9.9487899924074803</v>
      </c>
      <c r="E11" s="32" t="s">
        <v>33</v>
      </c>
      <c r="F11" s="32">
        <v>-0.80136184370699359</v>
      </c>
      <c r="G11" s="2"/>
      <c r="H11" s="2"/>
      <c r="I11" s="2"/>
    </row>
    <row r="12" spans="2:9" x14ac:dyDescent="0.3">
      <c r="B12" s="2" t="s">
        <v>0</v>
      </c>
      <c r="C12" s="6"/>
    </row>
    <row r="13" spans="2:9" x14ac:dyDescent="0.3">
      <c r="B13" s="2" t="s">
        <v>31</v>
      </c>
    </row>
    <row r="14" spans="2:9" x14ac:dyDescent="0.3">
      <c r="B14" s="7" t="s">
        <v>49</v>
      </c>
    </row>
  </sheetData>
  <mergeCells count="3">
    <mergeCell ref="B4:C4"/>
    <mergeCell ref="B9:B11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zoomScale="120" zoomScaleNormal="120" workbookViewId="0">
      <selection activeCell="J25" sqref="J25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17" t="s">
        <v>40</v>
      </c>
    </row>
    <row r="2" spans="1:13" ht="15.75" x14ac:dyDescent="0.3">
      <c r="A2" s="18" t="s">
        <v>37</v>
      </c>
    </row>
    <row r="3" spans="1:13" ht="15.75" x14ac:dyDescent="0.3">
      <c r="A3" s="18" t="s">
        <v>47</v>
      </c>
    </row>
    <row r="4" spans="1:13" ht="15.75" x14ac:dyDescent="0.3">
      <c r="A4" s="15" t="s">
        <v>46</v>
      </c>
    </row>
    <row r="6" spans="1:13" x14ac:dyDescent="0.25">
      <c r="B6" s="10" t="s">
        <v>18</v>
      </c>
      <c r="C6" s="10" t="s">
        <v>19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13</v>
      </c>
      <c r="I6" s="10" t="s">
        <v>8</v>
      </c>
      <c r="J6" s="10" t="s">
        <v>14</v>
      </c>
      <c r="K6" s="10" t="s">
        <v>15</v>
      </c>
      <c r="L6" s="10" t="s">
        <v>16</v>
      </c>
      <c r="M6" s="10" t="s">
        <v>17</v>
      </c>
    </row>
    <row r="7" spans="1:13" x14ac:dyDescent="0.25">
      <c r="A7" s="11">
        <v>2026</v>
      </c>
      <c r="B7" s="30">
        <v>0</v>
      </c>
      <c r="C7" s="30">
        <v>0.122</v>
      </c>
      <c r="D7" s="30">
        <v>3.806</v>
      </c>
      <c r="E7" s="30">
        <v>6.7489999999999997</v>
      </c>
      <c r="F7" s="30">
        <v>12.425000000000001</v>
      </c>
      <c r="G7" s="30">
        <v>22.794</v>
      </c>
      <c r="H7" s="30">
        <v>49.787999999999997</v>
      </c>
      <c r="I7" s="30">
        <v>41.137</v>
      </c>
      <c r="J7" s="30">
        <v>11.231</v>
      </c>
      <c r="K7" s="30">
        <v>4.3410000000000002</v>
      </c>
      <c r="L7" s="30">
        <v>1.218</v>
      </c>
      <c r="M7" s="30">
        <v>0</v>
      </c>
    </row>
    <row r="8" spans="1:13" x14ac:dyDescent="0.25">
      <c r="A8" s="11">
        <v>2025</v>
      </c>
      <c r="B8" s="30">
        <v>0.40901635116463392</v>
      </c>
      <c r="C8" s="30">
        <v>1.8350733603596654</v>
      </c>
      <c r="D8" s="30">
        <v>4.2431696283411773</v>
      </c>
      <c r="E8" s="30">
        <v>7.399295800164122</v>
      </c>
      <c r="F8" s="30">
        <v>13.917556379359924</v>
      </c>
      <c r="G8" s="30">
        <v>18.115724208673207</v>
      </c>
      <c r="H8" s="30">
        <v>40.886634516787424</v>
      </c>
      <c r="I8" s="30">
        <v>36.589462729612769</v>
      </c>
      <c r="J8" s="30">
        <v>10.867434445247131</v>
      </c>
      <c r="K8" s="30">
        <v>5.7832311950735393</v>
      </c>
      <c r="L8" s="30">
        <v>2.4390975073118386</v>
      </c>
      <c r="M8" s="30">
        <v>9.7003877904570865E-2</v>
      </c>
    </row>
    <row r="10" spans="1:13" x14ac:dyDescent="0.25">
      <c r="A10" s="2"/>
      <c r="B10" s="1"/>
    </row>
    <row r="11" spans="1:13" ht="18" x14ac:dyDescent="0.25">
      <c r="A11" s="2"/>
      <c r="B11" s="13" t="s">
        <v>41</v>
      </c>
    </row>
    <row r="12" spans="1:13" x14ac:dyDescent="0.25">
      <c r="A12" s="2"/>
      <c r="B12" s="1"/>
    </row>
    <row r="13" spans="1:13" x14ac:dyDescent="0.25">
      <c r="A13" s="2"/>
      <c r="B13" s="1"/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/>
  </sheetViews>
  <sheetFormatPr baseColWidth="10" defaultRowHeight="15.75" x14ac:dyDescent="0.3"/>
  <cols>
    <col min="1" max="1" width="19.140625" style="18" customWidth="1"/>
    <col min="2" max="2" width="10.85546875" style="18" customWidth="1"/>
    <col min="3" max="14" width="10.7109375" style="18" customWidth="1"/>
    <col min="15" max="37" width="11.42578125" style="18" customWidth="1"/>
    <col min="38" max="16384" width="11.42578125" style="18"/>
  </cols>
  <sheetData>
    <row r="1" spans="1:13" ht="18.75" x14ac:dyDescent="0.35">
      <c r="A1" s="17" t="s">
        <v>40</v>
      </c>
    </row>
    <row r="2" spans="1:13" s="2" customFormat="1" ht="12.75" x14ac:dyDescent="0.25">
      <c r="A2" s="2" t="s">
        <v>34</v>
      </c>
    </row>
    <row r="3" spans="1:13" s="2" customFormat="1" ht="12.75" x14ac:dyDescent="0.25">
      <c r="A3" s="2" t="s">
        <v>22</v>
      </c>
    </row>
    <row r="4" spans="1:13" s="2" customFormat="1" ht="12.75" x14ac:dyDescent="0.25"/>
    <row r="5" spans="1:13" s="2" customFormat="1" ht="12.75" x14ac:dyDescent="0.25">
      <c r="B5" s="10" t="s">
        <v>18</v>
      </c>
      <c r="C5" s="10" t="s">
        <v>19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13</v>
      </c>
      <c r="I5" s="10" t="s">
        <v>8</v>
      </c>
      <c r="J5" s="10" t="s">
        <v>14</v>
      </c>
      <c r="K5" s="10" t="s">
        <v>15</v>
      </c>
      <c r="L5" s="10" t="s">
        <v>16</v>
      </c>
      <c r="M5" s="10" t="s">
        <v>17</v>
      </c>
    </row>
    <row r="6" spans="1:13" s="2" customFormat="1" ht="12.75" x14ac:dyDescent="0.25">
      <c r="A6" s="24" t="s">
        <v>50</v>
      </c>
      <c r="B6" s="14"/>
      <c r="C6" s="14"/>
      <c r="D6" s="14"/>
      <c r="E6" s="14"/>
      <c r="F6" s="14">
        <v>134.872220235138</v>
      </c>
      <c r="G6" s="14"/>
      <c r="H6" s="14"/>
      <c r="I6" s="14"/>
      <c r="J6" s="14"/>
      <c r="K6" s="14"/>
      <c r="L6" s="14"/>
      <c r="M6" s="14"/>
    </row>
    <row r="7" spans="1:13" s="2" customFormat="1" ht="12.75" x14ac:dyDescent="0.25">
      <c r="A7" s="24" t="s">
        <v>44</v>
      </c>
      <c r="B7" s="14"/>
      <c r="C7" s="14"/>
      <c r="D7" s="14"/>
      <c r="E7" s="14"/>
      <c r="F7" s="14">
        <v>97.927036537152603</v>
      </c>
      <c r="G7" s="14">
        <v>85.228261964665407</v>
      </c>
      <c r="H7" s="14">
        <v>102.449178084786</v>
      </c>
      <c r="I7" s="14">
        <v>123.052719062899</v>
      </c>
      <c r="J7" s="14">
        <v>135.75055472173401</v>
      </c>
      <c r="K7" s="14">
        <v>113.970855640051</v>
      </c>
      <c r="L7" s="14"/>
      <c r="M7" s="14"/>
    </row>
    <row r="8" spans="1:13" s="2" customFormat="1" ht="12.75" x14ac:dyDescent="0.25">
      <c r="A8" s="24" t="s">
        <v>26</v>
      </c>
      <c r="B8" s="14"/>
      <c r="C8" s="14"/>
      <c r="D8" s="14"/>
      <c r="E8" s="14"/>
      <c r="F8" s="14">
        <v>113.39850629410373</v>
      </c>
      <c r="G8" s="14">
        <v>94.805683666498155</v>
      </c>
      <c r="H8" s="14">
        <v>94.552650234468572</v>
      </c>
      <c r="I8" s="14">
        <v>110.52773385431695</v>
      </c>
      <c r="J8" s="14">
        <v>140.18896742996475</v>
      </c>
      <c r="K8" s="14">
        <v>159.17505581838199</v>
      </c>
      <c r="L8" s="14"/>
      <c r="M8" s="14"/>
    </row>
    <row r="9" spans="1:13" s="2" customFormat="1" ht="12.75" x14ac:dyDescent="0.25">
      <c r="A9" s="24" t="s">
        <v>51</v>
      </c>
      <c r="B9" s="14">
        <v>120.40880037484401</v>
      </c>
      <c r="C9" s="14">
        <v>113.925482324377</v>
      </c>
      <c r="D9" s="14">
        <v>127.465430929785</v>
      </c>
      <c r="E9" s="14">
        <v>132.24418746080599</v>
      </c>
      <c r="F9" s="14">
        <v>115.960809031338</v>
      </c>
      <c r="G9" s="14"/>
      <c r="H9" s="14"/>
      <c r="I9" s="14"/>
      <c r="J9" s="14"/>
      <c r="K9" s="14"/>
      <c r="L9" s="14"/>
      <c r="M9" s="14"/>
    </row>
    <row r="10" spans="1:13" s="2" customFormat="1" ht="12.75" x14ac:dyDescent="0.25"/>
    <row r="11" spans="1:13" s="2" customFormat="1" ht="12.75" x14ac:dyDescent="0.25">
      <c r="A11" s="2" t="s">
        <v>27</v>
      </c>
    </row>
    <row r="12" spans="1:13" s="2" customFormat="1" ht="12.75" x14ac:dyDescent="0.25">
      <c r="A12" s="2" t="s">
        <v>52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3" t="s">
        <v>42</v>
      </c>
      <c r="C16" s="20"/>
    </row>
    <row r="17" spans="1:6" x14ac:dyDescent="0.3">
      <c r="B17" s="21"/>
    </row>
    <row r="18" spans="1:6" x14ac:dyDescent="0.3">
      <c r="B18" s="21"/>
    </row>
    <row r="19" spans="1:6" x14ac:dyDescent="0.3">
      <c r="B19" s="21"/>
    </row>
    <row r="20" spans="1:6" x14ac:dyDescent="0.3">
      <c r="B20" s="21"/>
    </row>
    <row r="21" spans="1:6" x14ac:dyDescent="0.3">
      <c r="B21" s="21"/>
    </row>
    <row r="22" spans="1:6" x14ac:dyDescent="0.3">
      <c r="B22" s="22"/>
    </row>
    <row r="23" spans="1:6" x14ac:dyDescent="0.3">
      <c r="B23" s="22"/>
    </row>
    <row r="24" spans="1:6" x14ac:dyDescent="0.3">
      <c r="B24" s="23"/>
      <c r="C24" s="23"/>
      <c r="D24" s="23"/>
      <c r="E24" s="23"/>
      <c r="F24" s="23"/>
    </row>
    <row r="25" spans="1:6" x14ac:dyDescent="0.3">
      <c r="B25" s="21"/>
    </row>
    <row r="26" spans="1:6" x14ac:dyDescent="0.3">
      <c r="B26" s="21"/>
    </row>
    <row r="27" spans="1:6" x14ac:dyDescent="0.3">
      <c r="B27" s="21"/>
    </row>
    <row r="28" spans="1:6" x14ac:dyDescent="0.3">
      <c r="B28" s="21"/>
    </row>
    <row r="29" spans="1:6" x14ac:dyDescent="0.3">
      <c r="B29" s="21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zoomScale="120" zoomScaleNormal="120" workbookViewId="0">
      <selection activeCell="G7" sqref="G7:N7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14" ht="18" x14ac:dyDescent="0.35">
      <c r="A1" s="16" t="s">
        <v>40</v>
      </c>
    </row>
    <row r="2" spans="1:14" x14ac:dyDescent="0.25">
      <c r="A2" s="25" t="s">
        <v>22</v>
      </c>
    </row>
    <row r="3" spans="1:14" x14ac:dyDescent="0.25">
      <c r="A3" s="25" t="s">
        <v>23</v>
      </c>
    </row>
    <row r="4" spans="1:14" x14ac:dyDescent="0.25"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11</v>
      </c>
      <c r="N4" s="10" t="s">
        <v>12</v>
      </c>
    </row>
    <row r="5" spans="1:14" x14ac:dyDescent="0.25">
      <c r="A5" s="33" t="s">
        <v>24</v>
      </c>
      <c r="B5" s="34">
        <v>2026</v>
      </c>
      <c r="C5" s="14">
        <v>14451.281999999999</v>
      </c>
      <c r="D5" s="14">
        <v>17088.281999999999</v>
      </c>
      <c r="E5" s="14">
        <v>21267.949000000001</v>
      </c>
      <c r="F5" s="14">
        <v>19333.934000000001</v>
      </c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35"/>
      <c r="B6" s="34">
        <v>2025</v>
      </c>
      <c r="C6" s="14">
        <v>19778.149000000001</v>
      </c>
      <c r="D6" s="14">
        <v>16954.846000000001</v>
      </c>
      <c r="E6" s="14">
        <v>19582.491000000002</v>
      </c>
      <c r="F6" s="14">
        <v>18974.061000000002</v>
      </c>
      <c r="G6" s="14">
        <v>10072.118</v>
      </c>
      <c r="H6" s="14">
        <v>4338.768</v>
      </c>
      <c r="I6" s="14">
        <v>4218.16</v>
      </c>
      <c r="J6" s="14">
        <v>3959.0169999999998</v>
      </c>
      <c r="K6" s="14">
        <v>8375.1419999999998</v>
      </c>
      <c r="L6" s="14">
        <v>12916.566000000001</v>
      </c>
      <c r="M6" s="14">
        <v>15548.352999999999</v>
      </c>
      <c r="N6" s="14">
        <v>16049.156999999999</v>
      </c>
    </row>
    <row r="7" spans="1:14" x14ac:dyDescent="0.25">
      <c r="A7" s="33" t="s">
        <v>25</v>
      </c>
      <c r="B7" s="34">
        <v>2026</v>
      </c>
      <c r="C7" s="14">
        <v>1908.973</v>
      </c>
      <c r="D7" s="14">
        <v>2560.8519999999999</v>
      </c>
      <c r="E7" s="14">
        <v>2127.48</v>
      </c>
      <c r="F7" s="14">
        <v>2109.5970000000002</v>
      </c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35"/>
      <c r="B8" s="34">
        <v>2025</v>
      </c>
      <c r="C8" s="14">
        <v>3492.5650000000001</v>
      </c>
      <c r="D8" s="14">
        <v>2785.625</v>
      </c>
      <c r="E8" s="14">
        <v>2093.1019999999999</v>
      </c>
      <c r="F8" s="14">
        <v>2130.9409999999998</v>
      </c>
      <c r="G8" s="14">
        <v>1043.3019999999999</v>
      </c>
      <c r="H8" s="14">
        <v>565.02099999999996</v>
      </c>
      <c r="I8" s="14">
        <v>158.44800000000001</v>
      </c>
      <c r="J8" s="14">
        <v>267.83999999999997</v>
      </c>
      <c r="K8" s="14">
        <v>808.61199999999997</v>
      </c>
      <c r="L8" s="14">
        <v>1831.8389999999999</v>
      </c>
      <c r="M8" s="14">
        <v>1933.5039999999999</v>
      </c>
      <c r="N8" s="14">
        <v>1960.8810000000001</v>
      </c>
    </row>
    <row r="10" spans="1:14" x14ac:dyDescent="0.25">
      <c r="A10" s="2" t="s">
        <v>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zoomScaleNormal="100" workbookViewId="0">
      <selection activeCell="L18" sqref="L18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28" t="s">
        <v>40</v>
      </c>
    </row>
    <row r="2" spans="1:13" x14ac:dyDescent="0.25">
      <c r="A2" s="2" t="s">
        <v>53</v>
      </c>
    </row>
    <row r="3" spans="1:13" x14ac:dyDescent="0.25">
      <c r="A3" s="12" t="s">
        <v>46</v>
      </c>
      <c r="B3" s="2"/>
    </row>
    <row r="4" spans="1:13" x14ac:dyDescent="0.25">
      <c r="A4" s="1"/>
      <c r="B4" s="2"/>
    </row>
    <row r="5" spans="1:13" x14ac:dyDescent="0.25">
      <c r="A5" s="10" t="s">
        <v>29</v>
      </c>
      <c r="B5" s="10" t="s">
        <v>18</v>
      </c>
      <c r="C5" s="10" t="s">
        <v>19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13</v>
      </c>
      <c r="I5" s="10" t="s">
        <v>8</v>
      </c>
      <c r="J5" s="10" t="s">
        <v>14</v>
      </c>
      <c r="K5" s="10" t="s">
        <v>15</v>
      </c>
      <c r="L5" s="10" t="s">
        <v>16</v>
      </c>
      <c r="M5" s="10" t="s">
        <v>17</v>
      </c>
    </row>
    <row r="6" spans="1:13" x14ac:dyDescent="0.25">
      <c r="A6" s="24" t="s">
        <v>21</v>
      </c>
      <c r="B6" s="27">
        <v>0</v>
      </c>
      <c r="C6" s="27">
        <v>8.4000000000000005E-2</v>
      </c>
      <c r="D6" s="27">
        <v>2.6070000000000002</v>
      </c>
      <c r="E6" s="27">
        <v>4.6100000000000003</v>
      </c>
      <c r="F6" s="27">
        <v>8.4649999999999999</v>
      </c>
      <c r="G6" s="27">
        <v>15.426</v>
      </c>
      <c r="H6" s="27">
        <v>17.201000000000001</v>
      </c>
      <c r="I6" s="27">
        <v>12.324</v>
      </c>
      <c r="J6" s="27">
        <v>7.43</v>
      </c>
      <c r="K6" s="27">
        <v>2.9630000000000001</v>
      </c>
      <c r="L6" s="27">
        <v>0.83599999999999997</v>
      </c>
      <c r="M6" s="27">
        <v>0</v>
      </c>
    </row>
    <row r="7" spans="1:13" x14ac:dyDescent="0.25">
      <c r="B7" s="26">
        <f t="shared" ref="B7:M7" si="0">0.5+MAX($B$6:$M$6)-B6</f>
        <v>17.701000000000001</v>
      </c>
      <c r="C7" s="26">
        <f t="shared" si="0"/>
        <v>17.617000000000001</v>
      </c>
      <c r="D7" s="26">
        <f t="shared" si="0"/>
        <v>15.094000000000001</v>
      </c>
      <c r="E7" s="26">
        <f t="shared" si="0"/>
        <v>13.091000000000001</v>
      </c>
      <c r="F7" s="26">
        <f t="shared" si="0"/>
        <v>9.2360000000000007</v>
      </c>
      <c r="G7" s="26">
        <f t="shared" si="0"/>
        <v>2.2750000000000004</v>
      </c>
      <c r="H7" s="26">
        <f t="shared" si="0"/>
        <v>0.5</v>
      </c>
      <c r="I7" s="26">
        <f t="shared" si="0"/>
        <v>5.3770000000000007</v>
      </c>
      <c r="J7" s="26">
        <f t="shared" si="0"/>
        <v>10.271000000000001</v>
      </c>
      <c r="K7" s="26">
        <f t="shared" si="0"/>
        <v>14.738</v>
      </c>
      <c r="L7" s="26">
        <f t="shared" si="0"/>
        <v>16.865000000000002</v>
      </c>
      <c r="M7" s="26">
        <f t="shared" si="0"/>
        <v>17.701000000000001</v>
      </c>
    </row>
    <row r="8" spans="1:13" x14ac:dyDescent="0.25">
      <c r="A8" s="2" t="s">
        <v>0</v>
      </c>
    </row>
    <row r="11" spans="1:13" ht="15.75" x14ac:dyDescent="0.3">
      <c r="B11" s="15" t="s">
        <v>43</v>
      </c>
    </row>
    <row r="12" spans="1:13" x14ac:dyDescent="0.25">
      <c r="B12" s="2"/>
    </row>
    <row r="13" spans="1:13" x14ac:dyDescent="0.25">
      <c r="B13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2026-06-11T09:50:37Z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