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ssp\mdd\g-mdd\PUBLICATIONS\_Primeur\Primeur_Décapitalisation du cheptel bovin - septembre 2026\"/>
    </mc:Choice>
  </mc:AlternateContent>
  <xr:revisionPtr revIDLastSave="0" documentId="13_ncr:1_{34ABC343-EE92-43DB-8F31-00BCB7C77E7A}" xr6:coauthVersionLast="47" xr6:coauthVersionMax="47" xr10:uidLastSave="{00000000-0000-0000-0000-000000000000}"/>
  <bookViews>
    <workbookView xWindow="-110" yWindow="-110" windowWidth="19420" windowHeight="10300" activeTab="3" xr2:uid="{00000000-000D-0000-FFFF-FFFF00000000}"/>
  </bookViews>
  <sheets>
    <sheet name="Graphique 1" sheetId="1" r:id="rId1"/>
    <sheet name="Cartes 1" sheetId="8" r:id="rId2"/>
    <sheet name="Cartes 2" sheetId="9" r:id="rId3"/>
    <sheet name="Tableau 1" sheetId="7" r:id="rId4"/>
    <sheet name="Graphique 2" sheetId="3" r:id="rId5"/>
    <sheet name="Graphique 3" sheetId="4" r:id="rId6"/>
    <sheet name="Graphique 4" sheetId="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7" l="1"/>
  <c r="E13" i="7"/>
  <c r="E12" i="7"/>
  <c r="D11" i="7"/>
  <c r="E10" i="7"/>
  <c r="E9" i="7"/>
  <c r="E8" i="7"/>
  <c r="D7" i="7"/>
  <c r="E6" i="7"/>
  <c r="E5" i="7"/>
  <c r="E4" i="7"/>
</calcChain>
</file>

<file path=xl/sharedStrings.xml><?xml version="1.0" encoding="utf-8"?>
<sst xmlns="http://schemas.openxmlformats.org/spreadsheetml/2006/main" count="557" uniqueCount="181">
  <si>
    <t>Lait</t>
  </si>
  <si>
    <t>Viande</t>
  </si>
  <si>
    <t>Total</t>
  </si>
  <si>
    <t>Pourcentage</t>
  </si>
  <si>
    <t>Laitier spécialisé</t>
  </si>
  <si>
    <t>Maintien</t>
  </si>
  <si>
    <t>56.5%</t>
  </si>
  <si>
    <t>Laitier engraisseur</t>
  </si>
  <si>
    <t>34.8%</t>
  </si>
  <si>
    <t>Reconversion
 sortante</t>
  </si>
  <si>
    <t>13.5%</t>
  </si>
  <si>
    <t>41.9%</t>
  </si>
  <si>
    <t>Arrêté
 en 2025</t>
  </si>
  <si>
    <t>23.4%</t>
  </si>
  <si>
    <t>75.6%</t>
  </si>
  <si>
    <t>74.1%</t>
  </si>
  <si>
    <t>Reconversion
 entrante</t>
  </si>
  <si>
    <t>21.5%</t>
  </si>
  <si>
    <t>21.2%</t>
  </si>
  <si>
    <t>Création</t>
  </si>
  <si>
    <t>2.8%</t>
  </si>
  <si>
    <t>4.7%</t>
  </si>
  <si>
    <t>Naisseur</t>
  </si>
  <si>
    <t>53.6%</t>
  </si>
  <si>
    <t>Naisseur engraisseur</t>
  </si>
  <si>
    <t>41.4%</t>
  </si>
  <si>
    <t>Engraisseur spécialisé</t>
  </si>
  <si>
    <t>10.1%</t>
  </si>
  <si>
    <t>23.2%</t>
  </si>
  <si>
    <t>8.8%</t>
  </si>
  <si>
    <t>36.3%</t>
  </si>
  <si>
    <t>35.3%</t>
  </si>
  <si>
    <t>61.2%</t>
  </si>
  <si>
    <t>64.1%</t>
  </si>
  <si>
    <t>32.1%</t>
  </si>
  <si>
    <t>24.7%</t>
  </si>
  <si>
    <t>31.2%</t>
  </si>
  <si>
    <t>42.1%</t>
  </si>
  <si>
    <t>11.2%</t>
  </si>
  <si>
    <t>12.8%</t>
  </si>
  <si>
    <t>25.7%</t>
  </si>
  <si>
    <t>Arrêt</t>
  </si>
  <si>
    <t>Viande → Lait</t>
  </si>
  <si>
    <t>Nouveau</t>
  </si>
  <si>
    <t>Lait → Viande</t>
  </si>
  <si>
    <t>20</t>
  </si>
  <si>
    <t>95</t>
  </si>
  <si>
    <t>91</t>
  </si>
  <si>
    <t>90</t>
  </si>
  <si>
    <t>89</t>
  </si>
  <si>
    <t>88</t>
  </si>
  <si>
    <t>87</t>
  </si>
  <si>
    <t>86</t>
  </si>
  <si>
    <t>85</t>
  </si>
  <si>
    <t>84</t>
  </si>
  <si>
    <t>83</t>
  </si>
  <si>
    <t>82</t>
  </si>
  <si>
    <t>81</t>
  </si>
  <si>
    <t>80</t>
  </si>
  <si>
    <t>79</t>
  </si>
  <si>
    <t>78</t>
  </si>
  <si>
    <t>77</t>
  </si>
  <si>
    <t>76</t>
  </si>
  <si>
    <t>74</t>
  </si>
  <si>
    <t>73</t>
  </si>
  <si>
    <t>72</t>
  </si>
  <si>
    <t>71</t>
  </si>
  <si>
    <t>70</t>
  </si>
  <si>
    <t>69</t>
  </si>
  <si>
    <t>68</t>
  </si>
  <si>
    <t>67</t>
  </si>
  <si>
    <t>66</t>
  </si>
  <si>
    <t>65</t>
  </si>
  <si>
    <t>64</t>
  </si>
  <si>
    <t>63</t>
  </si>
  <si>
    <t>62</t>
  </si>
  <si>
    <t>61</t>
  </si>
  <si>
    <t>60</t>
  </si>
  <si>
    <t>59</t>
  </si>
  <si>
    <t>58</t>
  </si>
  <si>
    <t>57</t>
  </si>
  <si>
    <t>56</t>
  </si>
  <si>
    <t>55</t>
  </si>
  <si>
    <t>54</t>
  </si>
  <si>
    <t>53</t>
  </si>
  <si>
    <t>52</t>
  </si>
  <si>
    <t>51</t>
  </si>
  <si>
    <t>50</t>
  </si>
  <si>
    <t>49</t>
  </si>
  <si>
    <t>48</t>
  </si>
  <si>
    <t>47</t>
  </si>
  <si>
    <t>46</t>
  </si>
  <si>
    <t>45</t>
  </si>
  <si>
    <t>44</t>
  </si>
  <si>
    <t>43</t>
  </si>
  <si>
    <t>42</t>
  </si>
  <si>
    <t>41</t>
  </si>
  <si>
    <t>40</t>
  </si>
  <si>
    <t>39</t>
  </si>
  <si>
    <t>38</t>
  </si>
  <si>
    <t>37</t>
  </si>
  <si>
    <t>36</t>
  </si>
  <si>
    <t>35</t>
  </si>
  <si>
    <t>34</t>
  </si>
  <si>
    <t>33</t>
  </si>
  <si>
    <t>32</t>
  </si>
  <si>
    <t>31</t>
  </si>
  <si>
    <t>30</t>
  </si>
  <si>
    <t>29</t>
  </si>
  <si>
    <t>28</t>
  </si>
  <si>
    <t>27</t>
  </si>
  <si>
    <t>26</t>
  </si>
  <si>
    <t>25</t>
  </si>
  <si>
    <t>24</t>
  </si>
  <si>
    <t>23</t>
  </si>
  <si>
    <t>22</t>
  </si>
  <si>
    <t>21</t>
  </si>
  <si>
    <t>19</t>
  </si>
  <si>
    <t>18</t>
  </si>
  <si>
    <t>17</t>
  </si>
  <si>
    <t>16</t>
  </si>
  <si>
    <t>15</t>
  </si>
  <si>
    <t>14</t>
  </si>
  <si>
    <t>13</t>
  </si>
  <si>
    <t>12</t>
  </si>
  <si>
    <t>11</t>
  </si>
  <si>
    <t>10</t>
  </si>
  <si>
    <t>09</t>
  </si>
  <si>
    <t>08</t>
  </si>
  <si>
    <t>07</t>
  </si>
  <si>
    <t>06</t>
  </si>
  <si>
    <t>05</t>
  </si>
  <si>
    <t>04</t>
  </si>
  <si>
    <t>03</t>
  </si>
  <si>
    <t>02</t>
  </si>
  <si>
    <t>01</t>
  </si>
  <si>
    <t>93</t>
  </si>
  <si>
    <t>Situation en 2015</t>
  </si>
  <si>
    <t>Situation en 2025</t>
  </si>
  <si>
    <t>Nombre d'élevages</t>
  </si>
  <si>
    <t>Part du total en 2015</t>
  </si>
  <si>
    <t>Inexistant</t>
  </si>
  <si>
    <t>Année</t>
  </si>
  <si>
    <t>Variable</t>
  </si>
  <si>
    <t>Valeur</t>
  </si>
  <si>
    <t>Département</t>
  </si>
  <si>
    <t>Système</t>
  </si>
  <si>
    <t>Type de mouvement</t>
  </si>
  <si>
    <t>Mouvement</t>
  </si>
  <si>
    <t>Lecture : entre 2015 et 2025, le nombre d’élevages bovins laitiers en France (hors DROM) a diminué de 34,8 %.
Champ : France hors DROM.
Source : BDNI, traitement SSP</t>
  </si>
  <si>
    <t>Graphique 1 - Évolution de l’effectif total de vaches, du nombre total d’élevages bovins et de
l’effectif moyen de vaches par élevage</t>
  </si>
  <si>
    <t>Elevages laitiers</t>
  </si>
  <si>
    <t>Elevages allaitants</t>
  </si>
  <si>
    <t>Cartes 1 - Élevages bovins laitiers par département entre 2015 et 2025</t>
  </si>
  <si>
    <t>Cartes 2 - Élevages bovins allaitants par département entre 2015 et 2025</t>
  </si>
  <si>
    <t xml:space="preserve">Carte de droite - effectif moyen de vaches par élevage </t>
  </si>
  <si>
    <t>Carte de gauche - nombre d'élevages</t>
  </si>
  <si>
    <t>Tableau 1 - Trajectoire des élevages laitiers et allaitants sur la période 2015-2025</t>
  </si>
  <si>
    <t>Graphique 2 - Décomposition de l’évolution des élevages laitiers par système de production entre 2015 et 2025</t>
  </si>
  <si>
    <r>
      <rPr>
        <b/>
        <sz val="11"/>
        <color rgb="FF000000"/>
        <rFont val="Calibri"/>
        <family val="2"/>
        <scheme val="minor"/>
      </rPr>
      <t xml:space="preserve">Note de lecture : </t>
    </r>
    <r>
      <rPr>
        <sz val="11"/>
        <color rgb="FF000000"/>
        <rFont val="Calibri"/>
        <family val="2"/>
        <scheme val="minor"/>
      </rPr>
      <t xml:space="preserve">les exploitations sont dites « en arrêt » en 2025 lorsqu’elles ont cessé toute activité significative, c’est-à-dire soit en cas d’arrêt définitif de l’activité d’élevage allaitant ou laitier, soit lorsque leur niveau d’activité les fait basculer dans la catégorie des petits élevages (hors du champ de l’étude). Dans la même logique, une création d’élevage peut être une création ex nihilo ou le passage au-delà du seuil définissant les petits élevages. Parmi les 8 994 élevages « apparus » depuis 2015 et ayant une activité bovine en 2025, 7 641 sont allaitants et 1 353 sont laitiers, parmi lesquels 2 404 (respectivement 226) étaient des petits élevages en 2015 qui se sont agrandis.
</t>
    </r>
    <r>
      <rPr>
        <b/>
        <sz val="11"/>
        <color rgb="FF000000"/>
        <rFont val="Calibri"/>
        <family val="2"/>
        <scheme val="minor"/>
      </rPr>
      <t>Lecture :</t>
    </r>
    <r>
      <rPr>
        <sz val="11"/>
        <color rgb="FF000000"/>
        <rFont val="Calibri"/>
        <family val="2"/>
        <scheme val="minor"/>
      </rPr>
      <t xml:space="preserve"> en 2015, en France (hors DROM), on comptait 62 723 élevages laitiers contre 40 890 en 2025. Parmi ceux présents en 2015, 61,9 % sont restés laitiers en 2025 (soit 38 856 élevages), 10,3 % se sont reconvertis en élevage allaitant et 27,7 % ont cessé toute activité significative en élevage bovin. Sur les 73 820 élevages allaitants présents en 2015, 0,9 % se sont reconvertis en élevage laitiers, 61,5 % ont maintenu leur activité en élevage allaitant et 37,5 % ont cessé toute activité significative en élevage bovin.
</t>
    </r>
    <r>
      <rPr>
        <b/>
        <sz val="11"/>
        <color rgb="FF000000"/>
        <rFont val="Calibri"/>
        <family val="2"/>
        <scheme val="minor"/>
      </rPr>
      <t xml:space="preserve">Champ : </t>
    </r>
    <r>
      <rPr>
        <sz val="11"/>
        <color rgb="FF000000"/>
        <rFont val="Calibri"/>
        <family val="2"/>
        <scheme val="minor"/>
      </rPr>
      <t xml:space="preserve">France hors DROM.
</t>
    </r>
    <r>
      <rPr>
        <b/>
        <sz val="11"/>
        <color rgb="FF000000"/>
        <rFont val="Calibri"/>
        <family val="2"/>
        <scheme val="minor"/>
      </rPr>
      <t xml:space="preserve">Source : </t>
    </r>
    <r>
      <rPr>
        <sz val="11"/>
        <color rgb="FF000000"/>
        <rFont val="Calibri"/>
        <family val="2"/>
        <scheme val="minor"/>
      </rPr>
      <t>BDNI, traitement SSP</t>
    </r>
  </si>
  <si>
    <r>
      <rPr>
        <b/>
        <sz val="11"/>
        <color rgb="FF000000"/>
        <rFont val="Calibri"/>
        <family val="2"/>
        <scheme val="minor"/>
      </rPr>
      <t>Lecture :</t>
    </r>
    <r>
      <rPr>
        <sz val="11"/>
        <color rgb="FF000000"/>
        <rFont val="Calibri"/>
        <family val="2"/>
        <scheme val="minor"/>
      </rPr>
      <t xml:space="preserve"> en 2025, la France (hors DROM) compte 30 700 élevages laitiers spécialisés, contre 41 100 en 2015.Parmi les laitiers spécialisés de 2015, 56,5 % sont encore des laitiers spécialisés en 2025 (« maintien »), 30,0 % ont cessé toute activité bovine significative (« arrêt ») et 13,5 % ont changé de système d’élevage (« reconversion sortante »). Parmi les laitiers spécialisés, 75,6 % des 30 700 élevages présents en 2025 étaient déjà des laitiers spécialisés en 2015, 21,5 % proviennent d’un autre système d’élevage (« Reconversion entrante ») et une part très minoritaire ne détenait pas de bovins en 2015 (« création »).
</t>
    </r>
    <r>
      <rPr>
        <b/>
        <sz val="11"/>
        <color rgb="FF000000"/>
        <rFont val="Calibri"/>
        <family val="2"/>
        <scheme val="minor"/>
      </rPr>
      <t>Champ :</t>
    </r>
    <r>
      <rPr>
        <sz val="11"/>
        <color rgb="FF000000"/>
        <rFont val="Calibri"/>
        <family val="2"/>
        <scheme val="minor"/>
      </rPr>
      <t xml:space="preserve"> élevages laitiers actifs en 2015 ou en 2025 en France (hors DROM).
</t>
    </r>
    <r>
      <rPr>
        <b/>
        <sz val="11"/>
        <color rgb="FF000000"/>
        <rFont val="Calibri"/>
        <family val="2"/>
        <scheme val="minor"/>
      </rPr>
      <t>Source :</t>
    </r>
    <r>
      <rPr>
        <sz val="11"/>
        <color rgb="FF000000"/>
        <rFont val="Calibri"/>
        <family val="2"/>
        <scheme val="minor"/>
      </rPr>
      <t xml:space="preserve"> BDNI, traitement SSP</t>
    </r>
  </si>
  <si>
    <t>Graphique 3 - Décomposition de l’évolution des élevages allaitants par système de production</t>
  </si>
  <si>
    <t>Lecture : sur les 40 500 élevages « naisseurs » présents en 2015, 36,3 % ont arrêté toute activité significative entre 2015 et 2025, 10,1 % se sont reconvertis et 53,6 % se sont maintenus.
Champ : élevages allaitants actifs en 2015 ou en 2025, hors système de production « autre » (car résiduels).
Source : BDNI, traitement SSP</t>
  </si>
  <si>
    <t>Graphique 4 - Effectif moyen de vaches selon la trajectoire des élevages entre 2015 et 2025</t>
  </si>
  <si>
    <t xml:space="preserve">Carte de gauche - Elevages laitiers </t>
  </si>
  <si>
    <t xml:space="preserve">Carte de droite - Elevages allaitants </t>
  </si>
  <si>
    <t>Lecture : les nouveaux élevages laitiers en 2025 comptent en moyenne 55,9 vaches. Les élevages passant d’un système allaitant en 2015 à un système laitier en 2025 voient leur troupeau moyen passer de 52,1 à 70,8 vaches. Les élevages laitiers présents en 2015 et restés laitiers en 2025 (« maintien ») voient leur troupeau moyen croître de 70,8 à 81,7 vaches. Les élevages laitiers de 2015 qui n‘ont plus de bovins en 2025 (« arrêt ») avaient en moyenne 45,3 vaches en 2015.
Champ : France hors DROM.
Source : BDNI, traitement SSP</t>
  </si>
  <si>
    <t>Nombre total d'élevages en 2025</t>
  </si>
  <si>
    <t>Effectif moyen de vaches 
 par élevage en 2025</t>
  </si>
  <si>
    <t>Effectif total de vaches en 2025</t>
  </si>
  <si>
    <t>Evolution par rapport à 2015 (%)</t>
  </si>
  <si>
    <r>
      <t xml:space="preserve">Lecture : en Corrèze en 2015, le nombre d’élevages allaitants est de 2 446 et l’effectif moyen de vaches par élevages est de 54,0. En dix ans, le nombre d’élevages allaitant diminue de 28,3 % tandis que l’effectif moyen de vaches par élevage augmente de 10,9 %.
Champ : France hors DROM, </t>
    </r>
    <r>
      <rPr>
        <sz val="11"/>
        <color rgb="FFFF0000"/>
        <rFont val="Calibri"/>
        <family val="2"/>
        <scheme val="minor"/>
      </rPr>
      <t>départements avec plus de 100 élevages en 2015</t>
    </r>
    <r>
      <rPr>
        <sz val="11"/>
        <color rgb="FF000000"/>
        <rFont val="Calibri"/>
        <family val="2"/>
        <scheme val="minor"/>
      </rPr>
      <t>.
Source : BDNI, traitement SSP</t>
    </r>
  </si>
  <si>
    <r>
      <t xml:space="preserve">Lecture : en Mayenne, le nombre d’élevages laitiers était de 2 996 en 2015. Il diminue de 35,3 % entre 2015 et 2025. Dans la Manche, l’effectif moyen de vache par élevage laitier était de 71,7 têtes en 2015 et augmente de 45,4 % en dix ans.
Champ : France hors DROM, </t>
    </r>
    <r>
      <rPr>
        <sz val="11"/>
        <color rgb="FFFF0000"/>
        <rFont val="Calibri"/>
        <family val="2"/>
        <scheme val="minor"/>
      </rPr>
      <t>départements avec plus de 100 élevages en 2015</t>
    </r>
    <r>
      <rPr>
        <sz val="11"/>
        <color rgb="FF000000"/>
        <rFont val="Calibri"/>
        <family val="2"/>
        <scheme val="minor"/>
      </rPr>
      <t>.
Source : BDNI, traitement SSP</t>
    </r>
  </si>
  <si>
    <t>Evolution 2015-2025 (%)</t>
  </si>
  <si>
    <t>Nombre d'élevages en 2015</t>
  </si>
  <si>
    <t>Nombre d'élevages en  2025</t>
  </si>
  <si>
    <t>Carte de gauche - Nombre d'élevages</t>
  </si>
  <si>
    <t xml:space="preserve">Carte de droite - Effectif moyen de vaches par élevage </t>
  </si>
  <si>
    <t>Effectif moyen de vaches par élevage en 2015</t>
  </si>
  <si>
    <t>Effectif moyen de vaches par élevage en 2025</t>
  </si>
  <si>
    <t>Effectif moyen de vaches par élevage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</si>
</sst>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rgb="FF000000"/>
      <name val="Calibri"/>
      <family val="2"/>
      <scheme val="minor"/>
    </font>
    <font>
      <sz val="11"/>
      <name val="Calibri"/>
      <family val="2"/>
    </font>
    <font>
      <sz val="11"/>
      <color rgb="FF000000"/>
      <name val="Calibri"/>
      <family val="2"/>
    </font>
    <font>
      <i/>
      <sz val="11"/>
      <name val="Calibri"/>
      <family val="2"/>
    </font>
    <font>
      <b/>
      <sz val="11"/>
      <color rgb="FF000000"/>
      <name val="Calibri"/>
      <family val="2"/>
      <scheme val="minor"/>
    </font>
    <font>
      <b/>
      <sz val="11"/>
      <name val="Calibri"/>
      <family val="2"/>
    </font>
    <font>
      <sz val="11"/>
      <color rgb="FFFF0000"/>
      <name val="Calibri"/>
      <family val="2"/>
      <scheme val="minor"/>
    </font>
  </fonts>
  <fills count="7">
    <fill>
      <patternFill patternType="none"/>
    </fill>
    <fill>
      <patternFill patternType="gray125"/>
    </fill>
    <fill>
      <patternFill patternType="solid">
        <fgColor rgb="FFFFFFFF"/>
        <bgColor rgb="FF000000"/>
      </patternFill>
    </fill>
    <fill>
      <patternFill patternType="solid">
        <fgColor rgb="FF8497B0"/>
        <bgColor rgb="FF000000"/>
      </patternFill>
    </fill>
    <fill>
      <patternFill patternType="solid">
        <fgColor rgb="FFD6DCE4"/>
        <bgColor rgb="FF000000"/>
      </patternFill>
    </fill>
    <fill>
      <patternFill patternType="solid">
        <fgColor theme="6"/>
        <bgColor indexed="64"/>
      </patternFill>
    </fill>
    <fill>
      <patternFill patternType="solid">
        <fgColor rgb="FFFFFF00"/>
        <bgColor indexed="64"/>
      </patternFill>
    </fill>
  </fills>
  <borders count="10">
    <border>
      <left/>
      <right/>
      <top/>
      <bottom/>
      <diagonal/>
    </border>
    <border>
      <left/>
      <right/>
      <top style="thin">
        <color rgb="FF404040"/>
      </top>
      <bottom/>
      <diagonal/>
    </border>
    <border>
      <left style="thin">
        <color rgb="FF404040"/>
      </left>
      <right/>
      <top style="thin">
        <color rgb="FF404040"/>
      </top>
      <bottom/>
      <diagonal/>
    </border>
    <border>
      <left/>
      <right style="thin">
        <color rgb="FF404040"/>
      </right>
      <top style="thin">
        <color rgb="FF404040"/>
      </top>
      <bottom/>
      <diagonal/>
    </border>
    <border>
      <left style="thin">
        <color rgb="FF404040"/>
      </left>
      <right/>
      <top/>
      <bottom/>
      <diagonal/>
    </border>
    <border>
      <left/>
      <right style="thin">
        <color rgb="FF404040"/>
      </right>
      <top/>
      <bottom/>
      <diagonal/>
    </border>
    <border>
      <left style="thin">
        <color rgb="FF404040"/>
      </left>
      <right/>
      <top/>
      <bottom style="thin">
        <color rgb="FF404040"/>
      </bottom>
      <diagonal/>
    </border>
    <border>
      <left/>
      <right/>
      <top/>
      <bottom style="thin">
        <color rgb="FF404040"/>
      </bottom>
      <diagonal/>
    </border>
    <border>
      <left/>
      <right style="thin">
        <color rgb="FF404040"/>
      </right>
      <top/>
      <bottom style="thin">
        <color rgb="FF40404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2" borderId="0" xfId="0" applyFont="1" applyFill="1"/>
    <xf numFmtId="3" fontId="1" fillId="2" borderId="0" xfId="0" applyNumberFormat="1" applyFont="1" applyFill="1"/>
    <xf numFmtId="164" fontId="1" fillId="2" borderId="5" xfId="0" applyNumberFormat="1" applyFont="1" applyFill="1" applyBorder="1"/>
    <xf numFmtId="0" fontId="3" fillId="4" borderId="7" xfId="0" applyFont="1" applyFill="1" applyBorder="1"/>
    <xf numFmtId="0" fontId="1" fillId="4" borderId="8" xfId="0" applyFont="1" applyFill="1" applyBorder="1"/>
    <xf numFmtId="0" fontId="0" fillId="0" borderId="9" xfId="0" applyBorder="1"/>
    <xf numFmtId="0" fontId="0" fillId="5" borderId="9" xfId="0" applyFill="1" applyBorder="1"/>
    <xf numFmtId="0" fontId="0" fillId="5" borderId="9" xfId="0" applyFill="1" applyBorder="1" applyAlignment="1">
      <alignment horizontal="center" vertical="center"/>
    </xf>
    <xf numFmtId="0" fontId="4" fillId="0" borderId="0" xfId="0" applyFont="1"/>
    <xf numFmtId="0" fontId="4" fillId="0" borderId="0" xfId="0" applyFont="1" applyAlignment="1">
      <alignment wrapText="1"/>
    </xf>
    <xf numFmtId="0" fontId="0" fillId="0" borderId="9" xfId="0" applyBorder="1" applyAlignment="1">
      <alignment horizontal="center" vertical="center"/>
    </xf>
    <xf numFmtId="0" fontId="0" fillId="0" borderId="0" xfId="0" applyAlignment="1">
      <alignment horizontal="center" vertical="center"/>
    </xf>
    <xf numFmtId="0" fontId="4" fillId="0" borderId="0" xfId="0" applyFont="1" applyAlignment="1">
      <alignment vertical="center"/>
    </xf>
    <xf numFmtId="0" fontId="4" fillId="5" borderId="9" xfId="0" applyFont="1" applyFill="1" applyBorder="1" applyAlignment="1">
      <alignment horizontal="center" vertical="center"/>
    </xf>
    <xf numFmtId="0" fontId="4" fillId="0" borderId="0" xfId="0" applyFont="1" applyAlignment="1">
      <alignment horizontal="left" vertical="center"/>
    </xf>
    <xf numFmtId="3" fontId="5" fillId="4" borderId="7" xfId="0" applyNumberFormat="1" applyFont="1" applyFill="1" applyBorder="1"/>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4" borderId="6" xfId="0" applyFont="1" applyFill="1" applyBorder="1"/>
    <xf numFmtId="0" fontId="5" fillId="4" borderId="7" xfId="0" applyFont="1" applyFill="1" applyBorder="1"/>
    <xf numFmtId="164" fontId="5" fillId="4" borderId="8" xfId="0" applyNumberFormat="1" applyFont="1" applyFill="1" applyBorder="1"/>
    <xf numFmtId="0" fontId="0" fillId="0" borderId="9" xfId="0" applyBorder="1" applyAlignment="1">
      <alignment horizontal="center" vertical="center" wrapText="1"/>
    </xf>
    <xf numFmtId="0" fontId="0" fillId="6" borderId="9" xfId="0" applyFill="1" applyBorder="1" applyAlignment="1">
      <alignment horizontal="center" vertical="center"/>
    </xf>
    <xf numFmtId="0" fontId="0" fillId="6" borderId="0" xfId="0" applyFill="1"/>
    <xf numFmtId="0" fontId="0" fillId="6" borderId="9" xfId="0" applyFill="1" applyBorder="1"/>
    <xf numFmtId="164" fontId="1" fillId="2" borderId="5" xfId="0" applyNumberFormat="1" applyFont="1" applyFill="1" applyBorder="1" applyAlignment="1">
      <alignment vertical="center"/>
    </xf>
    <xf numFmtId="9" fontId="0" fillId="0" borderId="9" xfId="0" applyNumberFormat="1" applyBorder="1" applyAlignment="1">
      <alignment horizontal="center" vertical="center"/>
    </xf>
    <xf numFmtId="0" fontId="0" fillId="0" borderId="0" xfId="0" applyAlignment="1">
      <alignment vertical="center"/>
    </xf>
    <xf numFmtId="3" fontId="0" fillId="0" borderId="9" xfId="0" applyNumberFormat="1" applyBorder="1" applyAlignment="1">
      <alignment horizontal="center" vertical="center"/>
    </xf>
    <xf numFmtId="0" fontId="0" fillId="0" borderId="0" xfId="0" applyAlignment="1">
      <alignment vertical="top" wrapText="1"/>
    </xf>
    <xf numFmtId="0" fontId="0" fillId="0" borderId="0" xfId="0" applyAlignment="1">
      <alignment vertical="top"/>
    </xf>
    <xf numFmtId="0" fontId="4" fillId="0" borderId="0" xfId="0" applyFont="1" applyAlignment="1">
      <alignment wrapText="1"/>
    </xf>
    <xf numFmtId="0" fontId="0" fillId="0" borderId="0" xfId="0"/>
    <xf numFmtId="0" fontId="4" fillId="0" borderId="0" xfId="0" applyFont="1" applyAlignment="1">
      <alignment horizontal="left" vertical="center"/>
    </xf>
    <xf numFmtId="0" fontId="1" fillId="2" borderId="4" xfId="0" applyFont="1" applyFill="1" applyBorder="1" applyAlignment="1">
      <alignment horizontal="left" vertical="center"/>
    </xf>
    <xf numFmtId="0" fontId="1" fillId="2" borderId="2"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423334</xdr:colOff>
      <xdr:row>1</xdr:row>
      <xdr:rowOff>20766</xdr:rowOff>
    </xdr:from>
    <xdr:to>
      <xdr:col>16</xdr:col>
      <xdr:colOff>349252</xdr:colOff>
      <xdr:row>15</xdr:row>
      <xdr:rowOff>2197101</xdr:rowOff>
    </xdr:to>
    <xdr:pic>
      <xdr:nvPicPr>
        <xdr:cNvPr id="2" name="Image 1">
          <a:extLst>
            <a:ext uri="{FF2B5EF4-FFF2-40B4-BE49-F238E27FC236}">
              <a16:creationId xmlns:a16="http://schemas.microsoft.com/office/drawing/2014/main" id="{09DC2F41-6A3B-6904-E8BB-2284AF092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85417" y="327683"/>
          <a:ext cx="6783918" cy="4959751"/>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workbookViewId="0">
      <selection activeCell="B18" sqref="B18"/>
    </sheetView>
  </sheetViews>
  <sheetFormatPr baseColWidth="10" defaultRowHeight="14.5" x14ac:dyDescent="0.35"/>
  <cols>
    <col min="1" max="1" width="30.26953125" bestFit="1" customWidth="1"/>
    <col min="2" max="2" width="36" customWidth="1"/>
    <col min="3" max="3" width="35.7265625" customWidth="1"/>
    <col min="4" max="4" width="11.26953125" customWidth="1"/>
    <col min="5" max="5" width="16.453125" customWidth="1"/>
  </cols>
  <sheetData>
    <row r="1" spans="1:5" ht="31.5" customHeight="1" x14ac:dyDescent="0.35">
      <c r="A1" s="33" t="s">
        <v>150</v>
      </c>
      <c r="B1" s="34"/>
      <c r="C1" s="34"/>
      <c r="D1" s="34"/>
      <c r="E1" s="34"/>
    </row>
    <row r="2" spans="1:5" ht="15.75" customHeight="1" x14ac:dyDescent="0.35">
      <c r="A2" s="10"/>
    </row>
    <row r="3" spans="1:5" ht="24" customHeight="1" x14ac:dyDescent="0.35">
      <c r="A3" s="13" t="s">
        <v>151</v>
      </c>
    </row>
    <row r="4" spans="1:5" x14ac:dyDescent="0.35">
      <c r="A4" s="8" t="s">
        <v>143</v>
      </c>
      <c r="B4" s="8" t="s">
        <v>144</v>
      </c>
      <c r="C4" s="8" t="s">
        <v>170</v>
      </c>
    </row>
    <row r="5" spans="1:5" ht="23.25" customHeight="1" x14ac:dyDescent="0.35">
      <c r="A5" s="11" t="s">
        <v>167</v>
      </c>
      <c r="B5" s="11">
        <v>65.2</v>
      </c>
      <c r="C5" s="11">
        <v>-34.799999999999997</v>
      </c>
    </row>
    <row r="6" spans="1:5" ht="35.25" customHeight="1" x14ac:dyDescent="0.35">
      <c r="A6" s="23" t="s">
        <v>168</v>
      </c>
      <c r="B6" s="11">
        <v>129</v>
      </c>
      <c r="C6" s="11">
        <v>29</v>
      </c>
    </row>
    <row r="7" spans="1:5" ht="21.75" customHeight="1" x14ac:dyDescent="0.35">
      <c r="A7" s="11" t="s">
        <v>169</v>
      </c>
      <c r="B7" s="11">
        <v>84.1</v>
      </c>
      <c r="C7" s="11">
        <v>-15.9</v>
      </c>
    </row>
    <row r="8" spans="1:5" x14ac:dyDescent="0.35">
      <c r="A8" s="12"/>
      <c r="B8" s="12"/>
      <c r="C8" s="12"/>
      <c r="D8" s="12"/>
    </row>
    <row r="9" spans="1:5" ht="24.75" customHeight="1" x14ac:dyDescent="0.35">
      <c r="A9" s="15" t="s">
        <v>152</v>
      </c>
      <c r="B9" s="12"/>
      <c r="C9" s="12"/>
      <c r="D9" s="12"/>
    </row>
    <row r="10" spans="1:5" x14ac:dyDescent="0.35">
      <c r="A10" s="8" t="s">
        <v>143</v>
      </c>
      <c r="B10" s="8" t="s">
        <v>144</v>
      </c>
      <c r="C10" s="8" t="s">
        <v>170</v>
      </c>
    </row>
    <row r="11" spans="1:5" ht="27" customHeight="1" x14ac:dyDescent="0.35">
      <c r="A11" s="11" t="s">
        <v>167</v>
      </c>
      <c r="B11" s="11">
        <v>80.7</v>
      </c>
      <c r="C11" s="11">
        <v>-19.3</v>
      </c>
    </row>
    <row r="12" spans="1:5" ht="29" x14ac:dyDescent="0.35">
      <c r="A12" s="23" t="s">
        <v>168</v>
      </c>
      <c r="B12" s="11">
        <v>107.4</v>
      </c>
      <c r="C12" s="11">
        <v>7.4000000000000101</v>
      </c>
    </row>
    <row r="13" spans="1:5" ht="24" customHeight="1" x14ac:dyDescent="0.35">
      <c r="A13" s="11" t="s">
        <v>169</v>
      </c>
      <c r="B13" s="11">
        <v>86.6</v>
      </c>
      <c r="C13" s="11">
        <v>-13.4</v>
      </c>
    </row>
    <row r="15" spans="1:5" ht="63" customHeight="1" x14ac:dyDescent="0.35">
      <c r="A15" s="31" t="s">
        <v>149</v>
      </c>
      <c r="B15" s="32"/>
      <c r="C15" s="32"/>
      <c r="D15" s="32"/>
      <c r="E15" s="32"/>
    </row>
  </sheetData>
  <mergeCells count="2">
    <mergeCell ref="A15:E15"/>
    <mergeCell ref="A1:E1"/>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6BFA9-58C9-462B-BF38-8DC9B3A63666}">
  <dimension ref="A1:K193"/>
  <sheetViews>
    <sheetView workbookViewId="0">
      <selection activeCell="E15" sqref="E15"/>
    </sheetView>
  </sheetViews>
  <sheetFormatPr baseColWidth="10" defaultRowHeight="14.5" x14ac:dyDescent="0.35"/>
  <cols>
    <col min="1" max="1" width="14.81640625" customWidth="1"/>
    <col min="2" max="2" width="25" customWidth="1"/>
    <col min="3" max="3" width="26" bestFit="1" customWidth="1"/>
    <col min="4" max="4" width="22.26953125" bestFit="1" customWidth="1"/>
    <col min="5" max="5" width="12.81640625" customWidth="1"/>
    <col min="6" max="6" width="12.81640625" bestFit="1" customWidth="1"/>
    <col min="7" max="8" width="41.81640625" bestFit="1" customWidth="1"/>
    <col min="9" max="9" width="22.26953125" bestFit="1" customWidth="1"/>
  </cols>
  <sheetData>
    <row r="1" spans="1:11" x14ac:dyDescent="0.35">
      <c r="A1" s="9" t="s">
        <v>153</v>
      </c>
    </row>
    <row r="2" spans="1:11" x14ac:dyDescent="0.35">
      <c r="A2" s="9"/>
    </row>
    <row r="3" spans="1:11" x14ac:dyDescent="0.35">
      <c r="A3" s="9" t="s">
        <v>156</v>
      </c>
      <c r="G3" s="35" t="s">
        <v>155</v>
      </c>
      <c r="H3" s="35"/>
      <c r="I3" s="35"/>
      <c r="J3" s="35"/>
      <c r="K3" s="35"/>
    </row>
    <row r="5" spans="1:11" x14ac:dyDescent="0.35">
      <c r="A5" s="8" t="s">
        <v>145</v>
      </c>
      <c r="B5" s="8" t="s">
        <v>174</v>
      </c>
      <c r="C5" s="8" t="s">
        <v>175</v>
      </c>
      <c r="D5" s="14" t="s">
        <v>173</v>
      </c>
      <c r="F5" s="7" t="s">
        <v>145</v>
      </c>
      <c r="G5" s="8" t="s">
        <v>178</v>
      </c>
      <c r="H5" s="8" t="s">
        <v>179</v>
      </c>
      <c r="I5" s="14" t="s">
        <v>173</v>
      </c>
    </row>
    <row r="6" spans="1:11" x14ac:dyDescent="0.35">
      <c r="A6" s="11" t="s">
        <v>135</v>
      </c>
      <c r="B6" s="11">
        <v>715</v>
      </c>
      <c r="C6" s="11">
        <v>494</v>
      </c>
      <c r="D6" s="11">
        <v>-30.9</v>
      </c>
      <c r="F6" s="6" t="s">
        <v>135</v>
      </c>
      <c r="G6" s="6">
        <v>63.920519884156199</v>
      </c>
      <c r="H6" s="6">
        <v>77.799284268363195</v>
      </c>
      <c r="I6" s="6">
        <v>21.7</v>
      </c>
    </row>
    <row r="7" spans="1:11" x14ac:dyDescent="0.35">
      <c r="A7" s="11" t="s">
        <v>134</v>
      </c>
      <c r="B7" s="11">
        <v>589</v>
      </c>
      <c r="C7" s="11">
        <v>396</v>
      </c>
      <c r="D7" s="11">
        <v>-32.799999999999997</v>
      </c>
      <c r="F7" s="6" t="s">
        <v>134</v>
      </c>
      <c r="G7" s="6">
        <v>75.466157328805906</v>
      </c>
      <c r="H7" s="6">
        <v>96.670791245791193</v>
      </c>
      <c r="I7" s="6">
        <v>28.1</v>
      </c>
    </row>
    <row r="8" spans="1:11" x14ac:dyDescent="0.35">
      <c r="A8" s="11" t="s">
        <v>133</v>
      </c>
      <c r="B8" s="11">
        <v>136</v>
      </c>
      <c r="C8" s="11">
        <v>78</v>
      </c>
      <c r="D8" s="11">
        <v>-42.6</v>
      </c>
      <c r="F8" s="6" t="s">
        <v>133</v>
      </c>
      <c r="G8" s="6">
        <v>79.533700980392197</v>
      </c>
      <c r="H8" s="6">
        <v>90.733974358974393</v>
      </c>
      <c r="I8" s="6">
        <v>14.1</v>
      </c>
    </row>
    <row r="9" spans="1:11" s="25" customFormat="1" x14ac:dyDescent="0.35">
      <c r="A9" s="24" t="s">
        <v>132</v>
      </c>
      <c r="B9" s="24">
        <v>25</v>
      </c>
      <c r="C9" s="24">
        <v>28</v>
      </c>
      <c r="D9" s="24">
        <v>12</v>
      </c>
      <c r="F9" s="26" t="s">
        <v>132</v>
      </c>
      <c r="G9" s="26">
        <v>37.103333333333303</v>
      </c>
      <c r="H9" s="26">
        <v>37.014880952380999</v>
      </c>
      <c r="I9" s="26">
        <v>-0.2</v>
      </c>
    </row>
    <row r="10" spans="1:11" x14ac:dyDescent="0.35">
      <c r="A10" s="11" t="s">
        <v>131</v>
      </c>
      <c r="B10" s="11">
        <v>158</v>
      </c>
      <c r="C10" s="11">
        <v>94</v>
      </c>
      <c r="D10" s="11">
        <v>-40.5</v>
      </c>
      <c r="F10" s="6" t="s">
        <v>131</v>
      </c>
      <c r="G10" s="6">
        <v>33.483649789029499</v>
      </c>
      <c r="H10" s="6">
        <v>38.339007092198599</v>
      </c>
      <c r="I10" s="6">
        <v>14.5</v>
      </c>
    </row>
    <row r="11" spans="1:11" x14ac:dyDescent="0.35">
      <c r="A11" s="11" t="s">
        <v>130</v>
      </c>
      <c r="B11" s="11">
        <v>19</v>
      </c>
      <c r="C11" s="11">
        <v>19</v>
      </c>
      <c r="D11" s="11">
        <v>0</v>
      </c>
      <c r="F11" s="6" t="s">
        <v>130</v>
      </c>
      <c r="G11" s="6">
        <v>23.8201754385965</v>
      </c>
      <c r="H11" s="6">
        <v>24.241228070175399</v>
      </c>
      <c r="I11" s="6">
        <v>1.8</v>
      </c>
    </row>
    <row r="12" spans="1:11" x14ac:dyDescent="0.35">
      <c r="A12" s="11" t="s">
        <v>129</v>
      </c>
      <c r="B12" s="11">
        <v>393</v>
      </c>
      <c r="C12" s="11">
        <v>205</v>
      </c>
      <c r="D12" s="11">
        <v>-47.8</v>
      </c>
      <c r="F12" s="6" t="s">
        <v>129</v>
      </c>
      <c r="G12" s="6">
        <v>34.772991639403799</v>
      </c>
      <c r="H12" s="6">
        <v>43.5086720867209</v>
      </c>
      <c r="I12" s="6">
        <v>25.1</v>
      </c>
    </row>
    <row r="13" spans="1:11" x14ac:dyDescent="0.35">
      <c r="A13" s="11" t="s">
        <v>128</v>
      </c>
      <c r="B13" s="11">
        <v>608</v>
      </c>
      <c r="C13" s="11">
        <v>392</v>
      </c>
      <c r="D13" s="11">
        <v>-35.5</v>
      </c>
      <c r="F13" s="6" t="s">
        <v>128</v>
      </c>
      <c r="G13" s="6">
        <v>73.989240679824604</v>
      </c>
      <c r="H13" s="6">
        <v>94.240650123685796</v>
      </c>
      <c r="I13" s="6">
        <v>27.4</v>
      </c>
    </row>
    <row r="14" spans="1:11" x14ac:dyDescent="0.35">
      <c r="A14" s="11" t="s">
        <v>127</v>
      </c>
      <c r="B14" s="11">
        <v>112</v>
      </c>
      <c r="C14" s="11">
        <v>64</v>
      </c>
      <c r="D14" s="11">
        <v>-42.9</v>
      </c>
      <c r="F14" s="6" t="s">
        <v>127</v>
      </c>
      <c r="G14" s="6">
        <v>47.719494047619001</v>
      </c>
      <c r="H14" s="6">
        <v>48.08984375</v>
      </c>
      <c r="I14" s="6">
        <v>0.8</v>
      </c>
    </row>
    <row r="15" spans="1:11" x14ac:dyDescent="0.35">
      <c r="A15" s="11" t="s">
        <v>126</v>
      </c>
      <c r="B15" s="11">
        <v>140</v>
      </c>
      <c r="C15" s="11">
        <v>86</v>
      </c>
      <c r="D15" s="11">
        <v>-38.6</v>
      </c>
      <c r="F15" s="6" t="s">
        <v>126</v>
      </c>
      <c r="G15" s="6">
        <v>76.204761904761895</v>
      </c>
      <c r="H15" s="6">
        <v>94.908333333333303</v>
      </c>
      <c r="I15" s="6">
        <v>24.5</v>
      </c>
    </row>
    <row r="16" spans="1:11" s="25" customFormat="1" x14ac:dyDescent="0.35">
      <c r="A16" s="24" t="s">
        <v>125</v>
      </c>
      <c r="B16" s="24">
        <v>43</v>
      </c>
      <c r="C16" s="24">
        <v>23</v>
      </c>
      <c r="D16" s="24">
        <v>-46.5</v>
      </c>
      <c r="F16" s="26" t="s">
        <v>125</v>
      </c>
      <c r="G16" s="26">
        <v>38.529069767441896</v>
      </c>
      <c r="H16" s="26">
        <v>38.394927536231897</v>
      </c>
      <c r="I16" s="26">
        <v>-0.3</v>
      </c>
    </row>
    <row r="17" spans="1:9" x14ac:dyDescent="0.35">
      <c r="A17" s="11" t="s">
        <v>124</v>
      </c>
      <c r="B17" s="11">
        <v>1120</v>
      </c>
      <c r="C17" s="11">
        <v>658</v>
      </c>
      <c r="D17" s="11">
        <v>-41.2</v>
      </c>
      <c r="F17" s="6" t="s">
        <v>124</v>
      </c>
      <c r="G17" s="6">
        <v>51.613070436507897</v>
      </c>
      <c r="H17" s="6">
        <v>63.896361026680196</v>
      </c>
      <c r="I17" s="6">
        <v>23.8</v>
      </c>
    </row>
    <row r="18" spans="1:9" s="25" customFormat="1" x14ac:dyDescent="0.35">
      <c r="A18" s="24" t="s">
        <v>123</v>
      </c>
      <c r="B18" s="24">
        <v>8</v>
      </c>
      <c r="C18" s="24">
        <v>9</v>
      </c>
      <c r="D18" s="24">
        <v>12.5</v>
      </c>
      <c r="F18" s="26" t="s">
        <v>123</v>
      </c>
      <c r="G18" s="26">
        <v>35.5729166666667</v>
      </c>
      <c r="H18" s="26">
        <v>31.342592592592599</v>
      </c>
      <c r="I18" s="26">
        <v>-11.9</v>
      </c>
    </row>
    <row r="19" spans="1:9" x14ac:dyDescent="0.35">
      <c r="A19" s="11" t="s">
        <v>122</v>
      </c>
      <c r="B19" s="11">
        <v>1486</v>
      </c>
      <c r="C19" s="11">
        <v>958</v>
      </c>
      <c r="D19" s="11">
        <v>-35.5</v>
      </c>
      <c r="F19" s="6" t="s">
        <v>122</v>
      </c>
      <c r="G19" s="6">
        <v>73.773644418614097</v>
      </c>
      <c r="H19" s="6">
        <v>97.392218637312595</v>
      </c>
      <c r="I19" s="6">
        <v>32</v>
      </c>
    </row>
    <row r="20" spans="1:9" x14ac:dyDescent="0.35">
      <c r="A20" s="11" t="s">
        <v>121</v>
      </c>
      <c r="B20" s="11">
        <v>1505</v>
      </c>
      <c r="C20" s="11">
        <v>970</v>
      </c>
      <c r="D20" s="11">
        <v>-35.5</v>
      </c>
      <c r="F20" s="6" t="s">
        <v>121</v>
      </c>
      <c r="G20" s="6">
        <v>55.161351052048701</v>
      </c>
      <c r="H20" s="6">
        <v>69.216697906904102</v>
      </c>
      <c r="I20" s="6">
        <v>25.5</v>
      </c>
    </row>
    <row r="21" spans="1:9" x14ac:dyDescent="0.35">
      <c r="A21" s="11" t="s">
        <v>120</v>
      </c>
      <c r="B21" s="11">
        <v>284</v>
      </c>
      <c r="C21" s="11">
        <v>146</v>
      </c>
      <c r="D21" s="11">
        <v>-48.6</v>
      </c>
      <c r="F21" s="6" t="s">
        <v>120</v>
      </c>
      <c r="G21" s="6">
        <v>67.288795271629795</v>
      </c>
      <c r="H21" s="6">
        <v>83.0970319634703</v>
      </c>
      <c r="I21" s="6">
        <v>23.5</v>
      </c>
    </row>
    <row r="22" spans="1:9" x14ac:dyDescent="0.35">
      <c r="A22" s="11" t="s">
        <v>119</v>
      </c>
      <c r="B22" s="11">
        <v>308</v>
      </c>
      <c r="C22" s="11">
        <v>143</v>
      </c>
      <c r="D22" s="11">
        <v>-53.6</v>
      </c>
      <c r="F22" s="6" t="s">
        <v>119</v>
      </c>
      <c r="G22" s="6">
        <v>63.862193362193402</v>
      </c>
      <c r="H22" s="6">
        <v>77.199300699300693</v>
      </c>
      <c r="I22" s="6">
        <v>20.9</v>
      </c>
    </row>
    <row r="23" spans="1:9" s="25" customFormat="1" x14ac:dyDescent="0.35">
      <c r="A23" s="24" t="s">
        <v>118</v>
      </c>
      <c r="B23" s="24">
        <v>92</v>
      </c>
      <c r="C23" s="24">
        <v>58</v>
      </c>
      <c r="D23" s="24">
        <v>-37</v>
      </c>
      <c r="F23" s="26" t="s">
        <v>118</v>
      </c>
      <c r="G23" s="26">
        <v>71.575181159420296</v>
      </c>
      <c r="H23" s="26">
        <v>78</v>
      </c>
      <c r="I23" s="26">
        <v>9</v>
      </c>
    </row>
    <row r="24" spans="1:9" x14ac:dyDescent="0.35">
      <c r="A24" s="11" t="s">
        <v>117</v>
      </c>
      <c r="B24" s="11">
        <v>188</v>
      </c>
      <c r="C24" s="11">
        <v>106</v>
      </c>
      <c r="D24" s="11">
        <v>-43.6</v>
      </c>
      <c r="F24" s="6" t="s">
        <v>117</v>
      </c>
      <c r="G24" s="6">
        <v>48.439716312056703</v>
      </c>
      <c r="H24" s="6">
        <v>58.604559748427697</v>
      </c>
      <c r="I24" s="6">
        <v>21</v>
      </c>
    </row>
    <row r="25" spans="1:9" x14ac:dyDescent="0.35">
      <c r="A25" s="11" t="s">
        <v>116</v>
      </c>
      <c r="B25" s="11">
        <v>223</v>
      </c>
      <c r="C25" s="11">
        <v>158</v>
      </c>
      <c r="D25" s="11">
        <v>-29.1</v>
      </c>
      <c r="F25" s="6" t="s">
        <v>116</v>
      </c>
      <c r="G25" s="6">
        <v>75.212107623318403</v>
      </c>
      <c r="H25" s="6">
        <v>86.082278481012693</v>
      </c>
      <c r="I25" s="6">
        <v>14.5</v>
      </c>
    </row>
    <row r="26" spans="1:9" x14ac:dyDescent="0.35">
      <c r="A26" s="11" t="s">
        <v>115</v>
      </c>
      <c r="B26" s="11">
        <v>3126</v>
      </c>
      <c r="C26" s="11">
        <v>1980</v>
      </c>
      <c r="D26" s="11">
        <v>-36.700000000000003</v>
      </c>
      <c r="F26" s="6" t="s">
        <v>115</v>
      </c>
      <c r="G26" s="6">
        <v>63.2754780461594</v>
      </c>
      <c r="H26" s="6">
        <v>83.952532904805594</v>
      </c>
      <c r="I26" s="6">
        <v>32.700000000000003</v>
      </c>
    </row>
    <row r="27" spans="1:9" x14ac:dyDescent="0.35">
      <c r="A27" s="11" t="s">
        <v>114</v>
      </c>
      <c r="B27" s="11">
        <v>143</v>
      </c>
      <c r="C27" s="11">
        <v>80</v>
      </c>
      <c r="D27" s="11">
        <v>-44.1</v>
      </c>
      <c r="F27" s="6" t="s">
        <v>114</v>
      </c>
      <c r="G27" s="6">
        <v>66.183407501589301</v>
      </c>
      <c r="H27" s="6">
        <v>79.292708333333294</v>
      </c>
      <c r="I27" s="6">
        <v>19.8</v>
      </c>
    </row>
    <row r="28" spans="1:9" x14ac:dyDescent="0.35">
      <c r="A28" s="11" t="s">
        <v>113</v>
      </c>
      <c r="B28" s="11">
        <v>468</v>
      </c>
      <c r="C28" s="11">
        <v>223</v>
      </c>
      <c r="D28" s="11">
        <v>-52.4</v>
      </c>
      <c r="F28" s="6" t="s">
        <v>113</v>
      </c>
      <c r="G28" s="6">
        <v>53.858947379780702</v>
      </c>
      <c r="H28" s="6">
        <v>62.823617339312399</v>
      </c>
      <c r="I28" s="6">
        <v>16.600000000000001</v>
      </c>
    </row>
    <row r="29" spans="1:9" x14ac:dyDescent="0.35">
      <c r="A29" s="11" t="s">
        <v>112</v>
      </c>
      <c r="B29" s="11">
        <v>1961</v>
      </c>
      <c r="C29" s="11">
        <v>1702</v>
      </c>
      <c r="D29" s="11">
        <v>-13.2</v>
      </c>
      <c r="F29" s="6" t="s">
        <v>112</v>
      </c>
      <c r="G29" s="6">
        <v>50.670579455956798</v>
      </c>
      <c r="H29" s="6">
        <v>60.704209587905197</v>
      </c>
      <c r="I29" s="6">
        <v>19.8</v>
      </c>
    </row>
    <row r="30" spans="1:9" x14ac:dyDescent="0.35">
      <c r="A30" s="11" t="s">
        <v>111</v>
      </c>
      <c r="B30" s="11">
        <v>102</v>
      </c>
      <c r="C30" s="11">
        <v>65</v>
      </c>
      <c r="D30" s="11">
        <v>-36.299999999999997</v>
      </c>
      <c r="F30" s="6" t="s">
        <v>111</v>
      </c>
      <c r="G30" s="6">
        <v>43.655228758169898</v>
      </c>
      <c r="H30" s="6">
        <v>51.082051282051303</v>
      </c>
      <c r="I30" s="6">
        <v>17</v>
      </c>
    </row>
    <row r="31" spans="1:9" x14ac:dyDescent="0.35">
      <c r="A31" s="11" t="s">
        <v>110</v>
      </c>
      <c r="B31" s="11">
        <v>528</v>
      </c>
      <c r="C31" s="11">
        <v>336</v>
      </c>
      <c r="D31" s="11">
        <v>-36.4</v>
      </c>
      <c r="F31" s="6" t="s">
        <v>110</v>
      </c>
      <c r="G31" s="6">
        <v>66.689563041125496</v>
      </c>
      <c r="H31" s="6">
        <v>86.110119047619094</v>
      </c>
      <c r="I31" s="6">
        <v>29.1</v>
      </c>
    </row>
    <row r="32" spans="1:9" x14ac:dyDescent="0.35">
      <c r="A32" s="11" t="s">
        <v>109</v>
      </c>
      <c r="B32" s="11">
        <v>115</v>
      </c>
      <c r="C32" s="11">
        <v>82</v>
      </c>
      <c r="D32" s="11">
        <v>-28.7</v>
      </c>
      <c r="F32" s="6" t="s">
        <v>109</v>
      </c>
      <c r="G32" s="6">
        <v>66.334057971014502</v>
      </c>
      <c r="H32" s="6">
        <v>76.547764227642304</v>
      </c>
      <c r="I32" s="6">
        <v>15.4</v>
      </c>
    </row>
    <row r="33" spans="1:9" x14ac:dyDescent="0.35">
      <c r="A33" s="11" t="s">
        <v>108</v>
      </c>
      <c r="B33" s="11">
        <v>2561</v>
      </c>
      <c r="C33" s="11">
        <v>1562</v>
      </c>
      <c r="D33" s="11">
        <v>-39</v>
      </c>
      <c r="F33" s="6" t="s">
        <v>108</v>
      </c>
      <c r="G33" s="6">
        <v>68.257811421517005</v>
      </c>
      <c r="H33" s="6">
        <v>87.686353520572496</v>
      </c>
      <c r="I33" s="6">
        <v>28.5</v>
      </c>
    </row>
    <row r="34" spans="1:9" s="25" customFormat="1" x14ac:dyDescent="0.35">
      <c r="A34" s="24" t="s">
        <v>107</v>
      </c>
      <c r="B34" s="24">
        <v>5</v>
      </c>
      <c r="C34" s="24">
        <v>2</v>
      </c>
      <c r="D34" s="24">
        <v>-60</v>
      </c>
      <c r="F34" s="26" t="s">
        <v>107</v>
      </c>
      <c r="G34" s="26">
        <v>16.649999999999999</v>
      </c>
      <c r="H34" s="26">
        <v>12.5833333333333</v>
      </c>
      <c r="I34" s="26">
        <v>-24.4</v>
      </c>
    </row>
    <row r="35" spans="1:9" x14ac:dyDescent="0.35">
      <c r="A35" s="11" t="s">
        <v>106</v>
      </c>
      <c r="B35" s="11">
        <v>227</v>
      </c>
      <c r="C35" s="11">
        <v>125</v>
      </c>
      <c r="D35" s="11">
        <v>-44.9</v>
      </c>
      <c r="F35" s="6" t="s">
        <v>106</v>
      </c>
      <c r="G35" s="6">
        <v>48.757709251101303</v>
      </c>
      <c r="H35" s="6">
        <v>56.4553333333333</v>
      </c>
      <c r="I35" s="6">
        <v>15.8</v>
      </c>
    </row>
    <row r="36" spans="1:9" x14ac:dyDescent="0.35">
      <c r="A36" s="11" t="s">
        <v>105</v>
      </c>
      <c r="B36" s="11">
        <v>141</v>
      </c>
      <c r="C36" s="11">
        <v>56</v>
      </c>
      <c r="D36" s="11">
        <v>-60.3</v>
      </c>
      <c r="F36" s="6" t="s">
        <v>105</v>
      </c>
      <c r="G36" s="6">
        <v>42.098699763593402</v>
      </c>
      <c r="H36" s="6">
        <v>47.044642857142897</v>
      </c>
      <c r="I36" s="6">
        <v>11.7</v>
      </c>
    </row>
    <row r="37" spans="1:9" x14ac:dyDescent="0.35">
      <c r="A37" s="11" t="s">
        <v>104</v>
      </c>
      <c r="B37" s="11">
        <v>104</v>
      </c>
      <c r="C37" s="11">
        <v>52</v>
      </c>
      <c r="D37" s="11">
        <v>-50</v>
      </c>
      <c r="F37" s="6" t="s">
        <v>104</v>
      </c>
      <c r="G37" s="6">
        <v>57.425480769230802</v>
      </c>
      <c r="H37" s="6">
        <v>62.758012820512803</v>
      </c>
      <c r="I37" s="6">
        <v>9.3000000000000007</v>
      </c>
    </row>
    <row r="38" spans="1:9" s="25" customFormat="1" x14ac:dyDescent="0.35">
      <c r="A38" s="24" t="s">
        <v>103</v>
      </c>
      <c r="B38" s="24">
        <v>7</v>
      </c>
      <c r="C38" s="24">
        <v>3</v>
      </c>
      <c r="D38" s="24">
        <v>-57.1</v>
      </c>
      <c r="F38" s="26" t="s">
        <v>103</v>
      </c>
      <c r="G38" s="26">
        <v>42.690476190476197</v>
      </c>
      <c r="H38" s="26">
        <v>64.3611111111111</v>
      </c>
      <c r="I38" s="26">
        <v>50.8</v>
      </c>
    </row>
    <row r="39" spans="1:9" x14ac:dyDescent="0.35">
      <c r="A39" s="11" t="s">
        <v>102</v>
      </c>
      <c r="B39" s="11">
        <v>3941</v>
      </c>
      <c r="C39" s="11">
        <v>2589</v>
      </c>
      <c r="D39" s="11">
        <v>-34.299999999999997</v>
      </c>
      <c r="F39" s="6" t="s">
        <v>102</v>
      </c>
      <c r="G39" s="6">
        <v>62.626251724113899</v>
      </c>
      <c r="H39" s="6">
        <v>85.9872640213312</v>
      </c>
      <c r="I39" s="6">
        <v>37.299999999999997</v>
      </c>
    </row>
    <row r="40" spans="1:9" x14ac:dyDescent="0.35">
      <c r="A40" s="11" t="s">
        <v>101</v>
      </c>
      <c r="B40" s="11">
        <v>127</v>
      </c>
      <c r="C40" s="11">
        <v>79</v>
      </c>
      <c r="D40" s="11">
        <v>-37.799999999999997</v>
      </c>
      <c r="F40" s="6" t="s">
        <v>101</v>
      </c>
      <c r="G40" s="6">
        <v>61.926509186351701</v>
      </c>
      <c r="H40" s="6">
        <v>77.721518987341796</v>
      </c>
      <c r="I40" s="6">
        <v>25.5</v>
      </c>
    </row>
    <row r="41" spans="1:9" x14ac:dyDescent="0.35">
      <c r="A41" s="11" t="s">
        <v>100</v>
      </c>
      <c r="B41" s="11">
        <v>248</v>
      </c>
      <c r="C41" s="11">
        <v>164</v>
      </c>
      <c r="D41" s="11">
        <v>-33.9</v>
      </c>
      <c r="F41" s="6" t="s">
        <v>100</v>
      </c>
      <c r="G41" s="6">
        <v>78.127812398175294</v>
      </c>
      <c r="H41" s="6">
        <v>101.57266260162601</v>
      </c>
      <c r="I41" s="6">
        <v>30</v>
      </c>
    </row>
    <row r="42" spans="1:9" x14ac:dyDescent="0.35">
      <c r="A42" s="11" t="s">
        <v>99</v>
      </c>
      <c r="B42" s="11">
        <v>608</v>
      </c>
      <c r="C42" s="11">
        <v>393</v>
      </c>
      <c r="D42" s="11">
        <v>-35.4</v>
      </c>
      <c r="F42" s="6" t="s">
        <v>99</v>
      </c>
      <c r="G42" s="6">
        <v>51.542278874269002</v>
      </c>
      <c r="H42" s="6">
        <v>64.019508057676006</v>
      </c>
      <c r="I42" s="6">
        <v>24.2</v>
      </c>
    </row>
    <row r="43" spans="1:9" x14ac:dyDescent="0.35">
      <c r="A43" s="11" t="s">
        <v>98</v>
      </c>
      <c r="B43" s="11">
        <v>956</v>
      </c>
      <c r="C43" s="11">
        <v>808</v>
      </c>
      <c r="D43" s="11">
        <v>-15.5</v>
      </c>
      <c r="F43" s="6" t="s">
        <v>98</v>
      </c>
      <c r="G43" s="6">
        <v>56.010769303917797</v>
      </c>
      <c r="H43" s="6">
        <v>66.399594334433402</v>
      </c>
      <c r="I43" s="6">
        <v>18.5</v>
      </c>
    </row>
    <row r="44" spans="1:9" x14ac:dyDescent="0.35">
      <c r="A44" s="11" t="s">
        <v>97</v>
      </c>
      <c r="B44" s="11">
        <v>175</v>
      </c>
      <c r="C44" s="11">
        <v>63</v>
      </c>
      <c r="D44" s="11">
        <v>-64</v>
      </c>
      <c r="F44" s="6" t="s">
        <v>97</v>
      </c>
      <c r="G44" s="6">
        <v>49.8445238095238</v>
      </c>
      <c r="H44" s="6">
        <v>58.741366041366</v>
      </c>
      <c r="I44" s="6">
        <v>17.8</v>
      </c>
    </row>
    <row r="45" spans="1:9" x14ac:dyDescent="0.35">
      <c r="A45" s="11" t="s">
        <v>96</v>
      </c>
      <c r="B45" s="11">
        <v>179</v>
      </c>
      <c r="C45" s="11">
        <v>119</v>
      </c>
      <c r="D45" s="11">
        <v>-33.5</v>
      </c>
      <c r="F45" s="6" t="s">
        <v>96</v>
      </c>
      <c r="G45" s="6">
        <v>67.213687150837998</v>
      </c>
      <c r="H45" s="6">
        <v>86.461484593837497</v>
      </c>
      <c r="I45" s="6">
        <v>28.6</v>
      </c>
    </row>
    <row r="46" spans="1:9" x14ac:dyDescent="0.35">
      <c r="A46" s="11" t="s">
        <v>95</v>
      </c>
      <c r="B46" s="11">
        <v>1368</v>
      </c>
      <c r="C46" s="11">
        <v>902</v>
      </c>
      <c r="D46" s="11">
        <v>-34.1</v>
      </c>
      <c r="F46" s="6" t="s">
        <v>95</v>
      </c>
      <c r="G46" s="6">
        <v>47.450475146198798</v>
      </c>
      <c r="H46" s="6">
        <v>60.378344419807803</v>
      </c>
      <c r="I46" s="6">
        <v>27.2</v>
      </c>
    </row>
    <row r="47" spans="1:9" x14ac:dyDescent="0.35">
      <c r="A47" s="11" t="s">
        <v>94</v>
      </c>
      <c r="B47" s="11">
        <v>1906</v>
      </c>
      <c r="C47" s="11">
        <v>1184</v>
      </c>
      <c r="D47" s="11">
        <v>-37.9</v>
      </c>
      <c r="F47" s="6" t="s">
        <v>94</v>
      </c>
      <c r="G47" s="6">
        <v>44.205506004430397</v>
      </c>
      <c r="H47" s="6">
        <v>56.867117117117097</v>
      </c>
      <c r="I47" s="6">
        <v>28.6</v>
      </c>
    </row>
    <row r="48" spans="1:9" x14ac:dyDescent="0.35">
      <c r="A48" s="11" t="s">
        <v>93</v>
      </c>
      <c r="B48" s="11">
        <v>1851</v>
      </c>
      <c r="C48" s="11">
        <v>1239</v>
      </c>
      <c r="D48" s="11">
        <v>-33.1</v>
      </c>
      <c r="F48" s="6" t="s">
        <v>93</v>
      </c>
      <c r="G48" s="6">
        <v>74.547355783660507</v>
      </c>
      <c r="H48" s="6">
        <v>97.549030254114996</v>
      </c>
      <c r="I48" s="6">
        <v>30.9</v>
      </c>
    </row>
    <row r="49" spans="1:9" x14ac:dyDescent="0.35">
      <c r="A49" s="11" t="s">
        <v>92</v>
      </c>
      <c r="B49" s="11">
        <v>146</v>
      </c>
      <c r="C49" s="11">
        <v>77</v>
      </c>
      <c r="D49" s="11">
        <v>-47.3</v>
      </c>
      <c r="F49" s="6" t="s">
        <v>92</v>
      </c>
      <c r="G49" s="6">
        <v>67.404680365296798</v>
      </c>
      <c r="H49" s="6">
        <v>82.359307359307394</v>
      </c>
      <c r="I49" s="6">
        <v>22.2</v>
      </c>
    </row>
    <row r="50" spans="1:9" x14ac:dyDescent="0.35">
      <c r="A50" s="11" t="s">
        <v>91</v>
      </c>
      <c r="B50" s="11">
        <v>350</v>
      </c>
      <c r="C50" s="11">
        <v>155</v>
      </c>
      <c r="D50" s="11">
        <v>-55.7</v>
      </c>
      <c r="F50" s="6" t="s">
        <v>91</v>
      </c>
      <c r="G50" s="6">
        <v>52.0373809523809</v>
      </c>
      <c r="H50" s="6">
        <v>63.250537634408602</v>
      </c>
      <c r="I50" s="6">
        <v>21.5</v>
      </c>
    </row>
    <row r="51" spans="1:9" x14ac:dyDescent="0.35">
      <c r="A51" s="11" t="s">
        <v>90</v>
      </c>
      <c r="B51" s="11">
        <v>242</v>
      </c>
      <c r="C51" s="11">
        <v>103</v>
      </c>
      <c r="D51" s="11">
        <v>-57.4</v>
      </c>
      <c r="F51" s="6" t="s">
        <v>90</v>
      </c>
      <c r="G51" s="6">
        <v>49.789944903581301</v>
      </c>
      <c r="H51" s="6">
        <v>61.604368932038803</v>
      </c>
      <c r="I51" s="6">
        <v>23.7</v>
      </c>
    </row>
    <row r="52" spans="1:9" x14ac:dyDescent="0.35">
      <c r="A52" s="11" t="s">
        <v>89</v>
      </c>
      <c r="B52" s="11">
        <v>439</v>
      </c>
      <c r="C52" s="11">
        <v>262</v>
      </c>
      <c r="D52" s="11">
        <v>-40.299999999999997</v>
      </c>
      <c r="F52" s="6" t="s">
        <v>89</v>
      </c>
      <c r="G52" s="6">
        <v>42.481586940015198</v>
      </c>
      <c r="H52" s="6">
        <v>52.3353053435115</v>
      </c>
      <c r="I52" s="6">
        <v>23.2</v>
      </c>
    </row>
    <row r="53" spans="1:9" x14ac:dyDescent="0.35">
      <c r="A53" s="11" t="s">
        <v>88</v>
      </c>
      <c r="B53" s="11">
        <v>1486</v>
      </c>
      <c r="C53" s="11">
        <v>982</v>
      </c>
      <c r="D53" s="11">
        <v>-33.9</v>
      </c>
      <c r="F53" s="6" t="s">
        <v>88</v>
      </c>
      <c r="G53" s="6">
        <v>68.491111484970801</v>
      </c>
      <c r="H53" s="6">
        <v>90.325123691086006</v>
      </c>
      <c r="I53" s="6">
        <v>31.9</v>
      </c>
    </row>
    <row r="54" spans="1:9" x14ac:dyDescent="0.35">
      <c r="A54" s="11" t="s">
        <v>87</v>
      </c>
      <c r="B54" s="11">
        <v>3578</v>
      </c>
      <c r="C54" s="11">
        <v>2362</v>
      </c>
      <c r="D54" s="11">
        <v>-34</v>
      </c>
      <c r="F54" s="6" t="s">
        <v>87</v>
      </c>
      <c r="G54" s="6">
        <v>71.6681608466684</v>
      </c>
      <c r="H54" s="6">
        <v>104.177758961332</v>
      </c>
      <c r="I54" s="6">
        <v>45.4</v>
      </c>
    </row>
    <row r="55" spans="1:9" x14ac:dyDescent="0.35">
      <c r="A55" s="11" t="s">
        <v>86</v>
      </c>
      <c r="B55" s="11">
        <v>127</v>
      </c>
      <c r="C55" s="11">
        <v>67</v>
      </c>
      <c r="D55" s="11">
        <v>-47.2</v>
      </c>
      <c r="F55" s="6" t="s">
        <v>86</v>
      </c>
      <c r="G55" s="6">
        <v>72.1666666666667</v>
      </c>
      <c r="H55" s="6">
        <v>92.743781094527407</v>
      </c>
      <c r="I55" s="6">
        <v>28.5</v>
      </c>
    </row>
    <row r="56" spans="1:9" x14ac:dyDescent="0.35">
      <c r="A56" s="11" t="s">
        <v>85</v>
      </c>
      <c r="B56" s="11">
        <v>554</v>
      </c>
      <c r="C56" s="11">
        <v>354</v>
      </c>
      <c r="D56" s="11">
        <v>-36.1</v>
      </c>
      <c r="F56" s="6" t="s">
        <v>85</v>
      </c>
      <c r="G56" s="6">
        <v>85.840955584728107</v>
      </c>
      <c r="H56" s="6">
        <v>108.686611881527</v>
      </c>
      <c r="I56" s="6">
        <v>26.6</v>
      </c>
    </row>
    <row r="57" spans="1:9" x14ac:dyDescent="0.35">
      <c r="A57" s="11" t="s">
        <v>84</v>
      </c>
      <c r="B57" s="11">
        <v>2981</v>
      </c>
      <c r="C57" s="11">
        <v>1930</v>
      </c>
      <c r="D57" s="11">
        <v>-35.299999999999997</v>
      </c>
      <c r="F57" s="6" t="s">
        <v>84</v>
      </c>
      <c r="G57" s="6">
        <v>62.240524839132704</v>
      </c>
      <c r="H57" s="6">
        <v>84.799275527293702</v>
      </c>
      <c r="I57" s="6">
        <v>36.200000000000003</v>
      </c>
    </row>
    <row r="58" spans="1:9" x14ac:dyDescent="0.35">
      <c r="A58" s="11" t="s">
        <v>83</v>
      </c>
      <c r="B58" s="11">
        <v>566</v>
      </c>
      <c r="C58" s="11">
        <v>370</v>
      </c>
      <c r="D58" s="11">
        <v>-34.6</v>
      </c>
      <c r="F58" s="6" t="s">
        <v>83</v>
      </c>
      <c r="G58" s="6">
        <v>70.459276510689904</v>
      </c>
      <c r="H58" s="6">
        <v>91.465303615303597</v>
      </c>
      <c r="I58" s="6">
        <v>29.8</v>
      </c>
    </row>
    <row r="59" spans="1:9" x14ac:dyDescent="0.35">
      <c r="A59" s="11" t="s">
        <v>82</v>
      </c>
      <c r="B59" s="11">
        <v>666</v>
      </c>
      <c r="C59" s="11">
        <v>430</v>
      </c>
      <c r="D59" s="11">
        <v>-35.4</v>
      </c>
      <c r="F59" s="6" t="s">
        <v>82</v>
      </c>
      <c r="G59" s="6">
        <v>78.093821093821106</v>
      </c>
      <c r="H59" s="6">
        <v>96.130426356589197</v>
      </c>
      <c r="I59" s="6">
        <v>23.1</v>
      </c>
    </row>
    <row r="60" spans="1:9" x14ac:dyDescent="0.35">
      <c r="A60" s="11" t="s">
        <v>81</v>
      </c>
      <c r="B60" s="11">
        <v>2510</v>
      </c>
      <c r="C60" s="11">
        <v>1526</v>
      </c>
      <c r="D60" s="11">
        <v>-39.200000000000003</v>
      </c>
      <c r="F60" s="6" t="s">
        <v>81</v>
      </c>
      <c r="G60" s="6">
        <v>64.027015071028998</v>
      </c>
      <c r="H60" s="6">
        <v>87.1005585011319</v>
      </c>
      <c r="I60" s="6">
        <v>36</v>
      </c>
    </row>
    <row r="61" spans="1:9" x14ac:dyDescent="0.35">
      <c r="A61" s="11" t="s">
        <v>80</v>
      </c>
      <c r="B61" s="11">
        <v>656</v>
      </c>
      <c r="C61" s="11">
        <v>440</v>
      </c>
      <c r="D61" s="11">
        <v>-32.9</v>
      </c>
      <c r="F61" s="6" t="s">
        <v>80</v>
      </c>
      <c r="G61" s="6">
        <v>72.244991289198595</v>
      </c>
      <c r="H61" s="6">
        <v>92.970621802439993</v>
      </c>
      <c r="I61" s="6">
        <v>28.7</v>
      </c>
    </row>
    <row r="62" spans="1:9" s="25" customFormat="1" x14ac:dyDescent="0.35">
      <c r="A62" s="24" t="s">
        <v>79</v>
      </c>
      <c r="B62" s="24">
        <v>50</v>
      </c>
      <c r="C62" s="24">
        <v>38</v>
      </c>
      <c r="D62" s="24">
        <v>-24</v>
      </c>
      <c r="F62" s="26" t="s">
        <v>79</v>
      </c>
      <c r="G62" s="26">
        <v>70.2083333333333</v>
      </c>
      <c r="H62" s="26">
        <v>77.445175438596493</v>
      </c>
      <c r="I62" s="26">
        <v>10.3</v>
      </c>
    </row>
    <row r="63" spans="1:9" x14ac:dyDescent="0.35">
      <c r="A63" s="11" t="s">
        <v>78</v>
      </c>
      <c r="B63" s="11">
        <v>1424</v>
      </c>
      <c r="C63" s="11">
        <v>1063</v>
      </c>
      <c r="D63" s="11">
        <v>-25.4</v>
      </c>
      <c r="F63" s="6" t="s">
        <v>78</v>
      </c>
      <c r="G63" s="6">
        <v>69.936117925847597</v>
      </c>
      <c r="H63" s="6">
        <v>90.501084456987599</v>
      </c>
      <c r="I63" s="6">
        <v>29.4</v>
      </c>
    </row>
    <row r="64" spans="1:9" x14ac:dyDescent="0.35">
      <c r="A64" s="11" t="s">
        <v>77</v>
      </c>
      <c r="B64" s="11">
        <v>444</v>
      </c>
      <c r="C64" s="11">
        <v>288</v>
      </c>
      <c r="D64" s="11">
        <v>-35.1</v>
      </c>
      <c r="F64" s="6" t="s">
        <v>77</v>
      </c>
      <c r="G64" s="6">
        <v>63.200201012701001</v>
      </c>
      <c r="H64" s="6">
        <v>77.1345486111111</v>
      </c>
      <c r="I64" s="6">
        <v>22</v>
      </c>
    </row>
    <row r="65" spans="1:9" x14ac:dyDescent="0.35">
      <c r="A65" s="11" t="s">
        <v>76</v>
      </c>
      <c r="B65" s="11">
        <v>1608</v>
      </c>
      <c r="C65" s="11">
        <v>1114</v>
      </c>
      <c r="D65" s="11">
        <v>-30.7</v>
      </c>
      <c r="F65" s="6" t="s">
        <v>76</v>
      </c>
      <c r="G65" s="6">
        <v>70.241988470346698</v>
      </c>
      <c r="H65" s="6">
        <v>93.738636104569693</v>
      </c>
      <c r="I65" s="6">
        <v>33.5</v>
      </c>
    </row>
    <row r="66" spans="1:9" x14ac:dyDescent="0.35">
      <c r="A66" s="11" t="s">
        <v>75</v>
      </c>
      <c r="B66" s="11">
        <v>1822</v>
      </c>
      <c r="C66" s="11">
        <v>1233</v>
      </c>
      <c r="D66" s="11">
        <v>-32.299999999999997</v>
      </c>
      <c r="F66" s="6" t="s">
        <v>75</v>
      </c>
      <c r="G66" s="6">
        <v>60.123124771313599</v>
      </c>
      <c r="H66" s="6">
        <v>78.3554699468325</v>
      </c>
      <c r="I66" s="6">
        <v>30.3</v>
      </c>
    </row>
    <row r="67" spans="1:9" x14ac:dyDescent="0.35">
      <c r="A67" s="11" t="s">
        <v>74</v>
      </c>
      <c r="B67" s="11">
        <v>1339</v>
      </c>
      <c r="C67" s="11">
        <v>883</v>
      </c>
      <c r="D67" s="11">
        <v>-34.1</v>
      </c>
      <c r="F67" s="6" t="s">
        <v>74</v>
      </c>
      <c r="G67" s="6">
        <v>52.0854681995459</v>
      </c>
      <c r="H67" s="6">
        <v>67.085869453309996</v>
      </c>
      <c r="I67" s="6">
        <v>28.8</v>
      </c>
    </row>
    <row r="68" spans="1:9" x14ac:dyDescent="0.35">
      <c r="A68" s="11" t="s">
        <v>73</v>
      </c>
      <c r="B68" s="11">
        <v>785</v>
      </c>
      <c r="C68" s="11">
        <v>394</v>
      </c>
      <c r="D68" s="11">
        <v>-49.8</v>
      </c>
      <c r="F68" s="6" t="s">
        <v>73</v>
      </c>
      <c r="G68" s="6">
        <v>41.363052499517501</v>
      </c>
      <c r="H68" s="6">
        <v>45.9781187509614</v>
      </c>
      <c r="I68" s="6">
        <v>11.2</v>
      </c>
    </row>
    <row r="69" spans="1:9" x14ac:dyDescent="0.35">
      <c r="A69" s="11" t="s">
        <v>72</v>
      </c>
      <c r="B69" s="11">
        <v>202</v>
      </c>
      <c r="C69" s="11">
        <v>102</v>
      </c>
      <c r="D69" s="11">
        <v>-49.5</v>
      </c>
      <c r="F69" s="6" t="s">
        <v>72</v>
      </c>
      <c r="G69" s="6">
        <v>38.246212121212103</v>
      </c>
      <c r="H69" s="6">
        <v>46.0906862745098</v>
      </c>
      <c r="I69" s="6">
        <v>20.5</v>
      </c>
    </row>
    <row r="70" spans="1:9" s="25" customFormat="1" x14ac:dyDescent="0.35">
      <c r="A70" s="24" t="s">
        <v>71</v>
      </c>
      <c r="B70" s="24">
        <v>12</v>
      </c>
      <c r="C70" s="24">
        <v>9</v>
      </c>
      <c r="D70" s="24">
        <v>-25</v>
      </c>
      <c r="F70" s="26" t="s">
        <v>71</v>
      </c>
      <c r="G70" s="26">
        <v>38.9861111111111</v>
      </c>
      <c r="H70" s="26">
        <v>37.212962962962997</v>
      </c>
      <c r="I70" s="26">
        <v>-4.5</v>
      </c>
    </row>
    <row r="71" spans="1:9" x14ac:dyDescent="0.35">
      <c r="A71" s="11" t="s">
        <v>70</v>
      </c>
      <c r="B71" s="11">
        <v>433</v>
      </c>
      <c r="C71" s="11">
        <v>319</v>
      </c>
      <c r="D71" s="11">
        <v>-26.3</v>
      </c>
      <c r="F71" s="6" t="s">
        <v>70</v>
      </c>
      <c r="G71" s="6">
        <v>67.756735950731297</v>
      </c>
      <c r="H71" s="6">
        <v>89.123982774452998</v>
      </c>
      <c r="I71" s="6">
        <v>31.5</v>
      </c>
    </row>
    <row r="72" spans="1:9" x14ac:dyDescent="0.35">
      <c r="A72" s="11" t="s">
        <v>69</v>
      </c>
      <c r="B72" s="11">
        <v>350</v>
      </c>
      <c r="C72" s="11">
        <v>262</v>
      </c>
      <c r="D72" s="11">
        <v>-25.1</v>
      </c>
      <c r="F72" s="6" t="s">
        <v>69</v>
      </c>
      <c r="G72" s="6">
        <v>53.860670995671001</v>
      </c>
      <c r="H72" s="6">
        <v>62.062659033078901</v>
      </c>
      <c r="I72" s="6">
        <v>15.2</v>
      </c>
    </row>
    <row r="73" spans="1:9" x14ac:dyDescent="0.35">
      <c r="A73" s="11" t="s">
        <v>68</v>
      </c>
      <c r="B73" s="11">
        <v>820</v>
      </c>
      <c r="C73" s="11">
        <v>500</v>
      </c>
      <c r="D73" s="11">
        <v>-39</v>
      </c>
      <c r="F73" s="6" t="s">
        <v>68</v>
      </c>
      <c r="G73" s="6">
        <v>43.483692103966497</v>
      </c>
      <c r="H73" s="6">
        <v>54.541722222222198</v>
      </c>
      <c r="I73" s="6">
        <v>25.4</v>
      </c>
    </row>
    <row r="74" spans="1:9" x14ac:dyDescent="0.35">
      <c r="A74" s="11" t="s">
        <v>67</v>
      </c>
      <c r="B74" s="11">
        <v>802</v>
      </c>
      <c r="C74" s="11">
        <v>553</v>
      </c>
      <c r="D74" s="11">
        <v>-31</v>
      </c>
      <c r="F74" s="6" t="s">
        <v>67</v>
      </c>
      <c r="G74" s="6">
        <v>65.247194513715698</v>
      </c>
      <c r="H74" s="6">
        <v>81.0597796617688</v>
      </c>
      <c r="I74" s="6">
        <v>24.2</v>
      </c>
    </row>
    <row r="75" spans="1:9" x14ac:dyDescent="0.35">
      <c r="A75" s="11" t="s">
        <v>66</v>
      </c>
      <c r="B75" s="11">
        <v>324</v>
      </c>
      <c r="C75" s="11">
        <v>213</v>
      </c>
      <c r="D75" s="11">
        <v>-34.299999999999997</v>
      </c>
      <c r="F75" s="6" t="s">
        <v>66</v>
      </c>
      <c r="G75" s="6">
        <v>73.246457631874307</v>
      </c>
      <c r="H75" s="6">
        <v>88.7183098591549</v>
      </c>
      <c r="I75" s="6">
        <v>21.1</v>
      </c>
    </row>
    <row r="76" spans="1:9" x14ac:dyDescent="0.35">
      <c r="A76" s="11" t="s">
        <v>65</v>
      </c>
      <c r="B76" s="11">
        <v>976</v>
      </c>
      <c r="C76" s="11">
        <v>667</v>
      </c>
      <c r="D76" s="11">
        <v>-31.7</v>
      </c>
      <c r="F76" s="6" t="s">
        <v>65</v>
      </c>
      <c r="G76" s="6">
        <v>66.891274424573595</v>
      </c>
      <c r="H76" s="6">
        <v>84.636330698287196</v>
      </c>
      <c r="I76" s="6">
        <v>26.5</v>
      </c>
    </row>
    <row r="77" spans="1:9" x14ac:dyDescent="0.35">
      <c r="A77" s="11" t="s">
        <v>64</v>
      </c>
      <c r="B77" s="11">
        <v>675</v>
      </c>
      <c r="C77" s="11">
        <v>549</v>
      </c>
      <c r="D77" s="11">
        <v>-18.7</v>
      </c>
      <c r="F77" s="6" t="s">
        <v>64</v>
      </c>
      <c r="G77" s="6">
        <v>44.139965047298404</v>
      </c>
      <c r="H77" s="6">
        <v>53.699047001369401</v>
      </c>
      <c r="I77" s="6">
        <v>21.7</v>
      </c>
    </row>
    <row r="78" spans="1:9" x14ac:dyDescent="0.35">
      <c r="A78" s="11" t="s">
        <v>63</v>
      </c>
      <c r="B78" s="11">
        <v>1087</v>
      </c>
      <c r="C78" s="11">
        <v>870</v>
      </c>
      <c r="D78" s="11">
        <v>-20</v>
      </c>
      <c r="F78" s="6" t="s">
        <v>63</v>
      </c>
      <c r="G78" s="6">
        <v>46.6555607328376</v>
      </c>
      <c r="H78" s="6">
        <v>56.8958179496111</v>
      </c>
      <c r="I78" s="6">
        <v>21.9</v>
      </c>
    </row>
    <row r="79" spans="1:9" x14ac:dyDescent="0.35">
      <c r="A79" s="11" t="s">
        <v>62</v>
      </c>
      <c r="B79" s="11">
        <v>1557</v>
      </c>
      <c r="C79" s="11">
        <v>992</v>
      </c>
      <c r="D79" s="11">
        <v>-36.299999999999997</v>
      </c>
      <c r="F79" s="6" t="s">
        <v>62</v>
      </c>
      <c r="G79" s="6">
        <v>68.563082657013297</v>
      </c>
      <c r="H79" s="6">
        <v>84.123083004584998</v>
      </c>
      <c r="I79" s="6">
        <v>22.7</v>
      </c>
    </row>
    <row r="80" spans="1:9" s="25" customFormat="1" x14ac:dyDescent="0.35">
      <c r="A80" s="24" t="s">
        <v>61</v>
      </c>
      <c r="B80" s="24">
        <v>63</v>
      </c>
      <c r="C80" s="24">
        <v>40</v>
      </c>
      <c r="D80" s="24">
        <v>-36.5</v>
      </c>
      <c r="F80" s="26" t="s">
        <v>61</v>
      </c>
      <c r="G80" s="26">
        <v>64.018518518518505</v>
      </c>
      <c r="H80" s="26">
        <v>87.054166666666703</v>
      </c>
      <c r="I80" s="26">
        <v>36</v>
      </c>
    </row>
    <row r="81" spans="1:9" s="25" customFormat="1" x14ac:dyDescent="0.35">
      <c r="A81" s="24" t="s">
        <v>60</v>
      </c>
      <c r="B81" s="24">
        <v>11</v>
      </c>
      <c r="C81" s="24">
        <v>8</v>
      </c>
      <c r="D81" s="24">
        <v>-27.3</v>
      </c>
      <c r="F81" s="26" t="s">
        <v>60</v>
      </c>
      <c r="G81" s="26">
        <v>140.833333333333</v>
      </c>
      <c r="H81" s="26">
        <v>126.416666666667</v>
      </c>
      <c r="I81" s="26">
        <v>-10.199999999999999</v>
      </c>
    </row>
    <row r="82" spans="1:9" x14ac:dyDescent="0.35">
      <c r="A82" s="11" t="s">
        <v>59</v>
      </c>
      <c r="B82" s="11">
        <v>477</v>
      </c>
      <c r="C82" s="11">
        <v>275</v>
      </c>
      <c r="D82" s="11">
        <v>-42.3</v>
      </c>
      <c r="F82" s="6" t="s">
        <v>59</v>
      </c>
      <c r="G82" s="6">
        <v>78.605765199161397</v>
      </c>
      <c r="H82" s="6">
        <v>94.122666666666703</v>
      </c>
      <c r="I82" s="6">
        <v>19.7</v>
      </c>
    </row>
    <row r="83" spans="1:9" x14ac:dyDescent="0.35">
      <c r="A83" s="11" t="s">
        <v>58</v>
      </c>
      <c r="B83" s="11">
        <v>900</v>
      </c>
      <c r="C83" s="11">
        <v>543</v>
      </c>
      <c r="D83" s="11">
        <v>-39.700000000000003</v>
      </c>
      <c r="F83" s="6" t="s">
        <v>58</v>
      </c>
      <c r="G83" s="6">
        <v>66.071092592592606</v>
      </c>
      <c r="H83" s="6">
        <v>87.705148698242596</v>
      </c>
      <c r="I83" s="6">
        <v>32.700000000000003</v>
      </c>
    </row>
    <row r="84" spans="1:9" x14ac:dyDescent="0.35">
      <c r="A84" s="11" t="s">
        <v>57</v>
      </c>
      <c r="B84" s="11">
        <v>376</v>
      </c>
      <c r="C84" s="11">
        <v>196</v>
      </c>
      <c r="D84" s="11">
        <v>-47.9</v>
      </c>
      <c r="F84" s="6" t="s">
        <v>57</v>
      </c>
      <c r="G84" s="6">
        <v>53.019503546099301</v>
      </c>
      <c r="H84" s="6">
        <v>61.890164399093003</v>
      </c>
      <c r="I84" s="6">
        <v>16.7</v>
      </c>
    </row>
    <row r="85" spans="1:9" x14ac:dyDescent="0.35">
      <c r="A85" s="11" t="s">
        <v>56</v>
      </c>
      <c r="B85" s="11">
        <v>166</v>
      </c>
      <c r="C85" s="11">
        <v>70</v>
      </c>
      <c r="D85" s="11">
        <v>-57.8</v>
      </c>
      <c r="F85" s="6" t="s">
        <v>56</v>
      </c>
      <c r="G85" s="6">
        <v>43.5129544150629</v>
      </c>
      <c r="H85" s="6">
        <v>54.251190476190501</v>
      </c>
      <c r="I85" s="6">
        <v>24.7</v>
      </c>
    </row>
    <row r="86" spans="1:9" s="25" customFormat="1" x14ac:dyDescent="0.35">
      <c r="A86" s="24" t="s">
        <v>55</v>
      </c>
      <c r="B86" s="24">
        <v>6</v>
      </c>
      <c r="C86" s="24">
        <v>6</v>
      </c>
      <c r="D86" s="24">
        <v>0</v>
      </c>
      <c r="F86" s="26" t="s">
        <v>55</v>
      </c>
      <c r="G86" s="26">
        <v>28.125</v>
      </c>
      <c r="H86" s="26">
        <v>20.375</v>
      </c>
      <c r="I86" s="26">
        <v>-27.6</v>
      </c>
    </row>
    <row r="87" spans="1:9" s="25" customFormat="1" x14ac:dyDescent="0.35">
      <c r="A87" s="24" t="s">
        <v>54</v>
      </c>
      <c r="B87" s="24">
        <v>6</v>
      </c>
      <c r="C87" s="24">
        <v>4</v>
      </c>
      <c r="D87" s="24">
        <v>-33.299999999999997</v>
      </c>
      <c r="F87" s="26" t="s">
        <v>54</v>
      </c>
      <c r="G87" s="26">
        <v>28.7222222222222</v>
      </c>
      <c r="H87" s="26">
        <v>16.1875</v>
      </c>
      <c r="I87" s="26">
        <v>-43.6</v>
      </c>
    </row>
    <row r="88" spans="1:9" x14ac:dyDescent="0.35">
      <c r="A88" s="11" t="s">
        <v>53</v>
      </c>
      <c r="B88" s="11">
        <v>979</v>
      </c>
      <c r="C88" s="11">
        <v>587</v>
      </c>
      <c r="D88" s="11">
        <v>-40</v>
      </c>
      <c r="F88" s="6" t="s">
        <v>53</v>
      </c>
      <c r="G88" s="6">
        <v>89.247084002140198</v>
      </c>
      <c r="H88" s="6">
        <v>107.55721181147101</v>
      </c>
      <c r="I88" s="6">
        <v>20.5</v>
      </c>
    </row>
    <row r="89" spans="1:9" x14ac:dyDescent="0.35">
      <c r="A89" s="11" t="s">
        <v>52</v>
      </c>
      <c r="B89" s="11">
        <v>191</v>
      </c>
      <c r="C89" s="11">
        <v>109</v>
      </c>
      <c r="D89" s="11">
        <v>-42.9</v>
      </c>
      <c r="F89" s="6" t="s">
        <v>52</v>
      </c>
      <c r="G89" s="6">
        <v>75.852702416838596</v>
      </c>
      <c r="H89" s="6">
        <v>89.883027522935805</v>
      </c>
      <c r="I89" s="6">
        <v>18.5</v>
      </c>
    </row>
    <row r="90" spans="1:9" x14ac:dyDescent="0.35">
      <c r="A90" s="11" t="s">
        <v>51</v>
      </c>
      <c r="B90" s="11">
        <v>189</v>
      </c>
      <c r="C90" s="11">
        <v>105</v>
      </c>
      <c r="D90" s="11">
        <v>-44.4</v>
      </c>
      <c r="F90" s="6" t="s">
        <v>51</v>
      </c>
      <c r="G90" s="6">
        <v>70.158068783068799</v>
      </c>
      <c r="H90" s="6">
        <v>77.6634920634921</v>
      </c>
      <c r="I90" s="6">
        <v>10.7</v>
      </c>
    </row>
    <row r="91" spans="1:9" x14ac:dyDescent="0.35">
      <c r="A91" s="11" t="s">
        <v>50</v>
      </c>
      <c r="B91" s="11">
        <v>1031</v>
      </c>
      <c r="C91" s="11">
        <v>743</v>
      </c>
      <c r="D91" s="11">
        <v>-27.9</v>
      </c>
      <c r="F91" s="6" t="s">
        <v>50</v>
      </c>
      <c r="G91" s="6">
        <v>69.057796196690504</v>
      </c>
      <c r="H91" s="6">
        <v>86.825706594885602</v>
      </c>
      <c r="I91" s="6">
        <v>25.7</v>
      </c>
    </row>
    <row r="92" spans="1:9" x14ac:dyDescent="0.35">
      <c r="A92" s="11" t="s">
        <v>49</v>
      </c>
      <c r="B92" s="11">
        <v>227</v>
      </c>
      <c r="C92" s="11">
        <v>135</v>
      </c>
      <c r="D92" s="11">
        <v>-40.5</v>
      </c>
      <c r="F92" s="6" t="s">
        <v>49</v>
      </c>
      <c r="G92" s="6">
        <v>65.719823788546293</v>
      </c>
      <c r="H92" s="6">
        <v>81.351851851851805</v>
      </c>
      <c r="I92" s="6">
        <v>23.8</v>
      </c>
    </row>
    <row r="93" spans="1:9" s="25" customFormat="1" x14ac:dyDescent="0.35">
      <c r="A93" s="24" t="s">
        <v>48</v>
      </c>
      <c r="B93" s="24">
        <v>82</v>
      </c>
      <c r="C93" s="24">
        <v>61</v>
      </c>
      <c r="D93" s="24">
        <v>-25.6</v>
      </c>
      <c r="F93" s="26" t="s">
        <v>48</v>
      </c>
      <c r="G93" s="26">
        <v>66.790311653116504</v>
      </c>
      <c r="H93" s="26">
        <v>81.665300546448094</v>
      </c>
      <c r="I93" s="26">
        <v>22.3</v>
      </c>
    </row>
    <row r="94" spans="1:9" s="25" customFormat="1" x14ac:dyDescent="0.35">
      <c r="A94" s="24" t="s">
        <v>47</v>
      </c>
      <c r="B94" s="24">
        <v>2</v>
      </c>
      <c r="C94" s="24">
        <v>3</v>
      </c>
      <c r="D94" s="24">
        <v>50</v>
      </c>
      <c r="F94" s="26" t="s">
        <v>47</v>
      </c>
      <c r="G94" s="26">
        <v>38.4166666666667</v>
      </c>
      <c r="H94" s="26">
        <v>20.7222222222222</v>
      </c>
      <c r="I94" s="26">
        <v>-46.1</v>
      </c>
    </row>
    <row r="95" spans="1:9" s="25" customFormat="1" x14ac:dyDescent="0.35">
      <c r="A95" s="24" t="s">
        <v>46</v>
      </c>
      <c r="B95" s="24">
        <v>7</v>
      </c>
      <c r="C95" s="24">
        <v>2</v>
      </c>
      <c r="D95" s="24">
        <v>-71.400000000000006</v>
      </c>
      <c r="F95" s="26" t="s">
        <v>46</v>
      </c>
      <c r="G95" s="26">
        <v>64.988095238095198</v>
      </c>
      <c r="H95" s="26">
        <v>106.25</v>
      </c>
      <c r="I95" s="26">
        <v>63.5</v>
      </c>
    </row>
    <row r="96" spans="1:9" s="25" customFormat="1" x14ac:dyDescent="0.35">
      <c r="A96" s="24" t="s">
        <v>45</v>
      </c>
      <c r="B96" s="24"/>
      <c r="C96" s="24">
        <v>3</v>
      </c>
      <c r="D96" s="24"/>
      <c r="F96" s="26" t="s">
        <v>45</v>
      </c>
      <c r="G96" s="26"/>
      <c r="H96" s="26">
        <v>32.3055555555556</v>
      </c>
      <c r="I96" s="26"/>
    </row>
    <row r="97" spans="1:11" x14ac:dyDescent="0.35">
      <c r="A97" s="12"/>
      <c r="B97" s="12"/>
      <c r="C97" s="12"/>
      <c r="D97" s="12"/>
      <c r="E97" s="12"/>
    </row>
    <row r="100" spans="1:11" ht="79.5" customHeight="1" x14ac:dyDescent="0.35">
      <c r="A100" s="31" t="s">
        <v>172</v>
      </c>
      <c r="B100" s="32"/>
      <c r="C100" s="32"/>
      <c r="D100" s="32"/>
      <c r="E100" s="32"/>
      <c r="F100" s="32"/>
      <c r="G100" s="34"/>
      <c r="H100" s="34"/>
      <c r="I100" s="34"/>
      <c r="J100" s="34"/>
      <c r="K100" s="34"/>
    </row>
    <row r="193" ht="78.75" customHeight="1" x14ac:dyDescent="0.35"/>
  </sheetData>
  <mergeCells count="2">
    <mergeCell ref="G3:K3"/>
    <mergeCell ref="A100:K100"/>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5327B-3F17-4A10-BEE3-F2044477FB0A}">
  <dimension ref="A1:K99"/>
  <sheetViews>
    <sheetView topLeftCell="A85" workbookViewId="0">
      <selection activeCell="F3" sqref="F3"/>
    </sheetView>
  </sheetViews>
  <sheetFormatPr baseColWidth="10" defaultRowHeight="14.5" x14ac:dyDescent="0.35"/>
  <cols>
    <col min="1" max="1" width="24.26953125" customWidth="1"/>
    <col min="2" max="3" width="32.81640625" customWidth="1"/>
    <col min="4" max="4" width="22.26953125" bestFit="1" customWidth="1"/>
    <col min="5" max="5" width="12.81640625" customWidth="1"/>
    <col min="6" max="6" width="12.81640625" bestFit="1" customWidth="1"/>
    <col min="7" max="7" width="44.453125" customWidth="1"/>
    <col min="8" max="8" width="45.453125" customWidth="1"/>
    <col min="9" max="9" width="22.26953125" bestFit="1" customWidth="1"/>
    <col min="10" max="10" width="17" customWidth="1"/>
    <col min="11" max="11" width="21.54296875" bestFit="1" customWidth="1"/>
  </cols>
  <sheetData>
    <row r="1" spans="1:10" x14ac:dyDescent="0.35">
      <c r="A1" s="9" t="s">
        <v>154</v>
      </c>
      <c r="B1" s="9"/>
      <c r="C1" s="9"/>
      <c r="D1" s="9"/>
      <c r="E1" s="9"/>
    </row>
    <row r="2" spans="1:10" x14ac:dyDescent="0.35">
      <c r="A2" s="9"/>
      <c r="B2" s="9"/>
      <c r="C2" s="9"/>
      <c r="D2" s="9"/>
      <c r="E2" s="9"/>
    </row>
    <row r="3" spans="1:10" x14ac:dyDescent="0.35">
      <c r="A3" s="9" t="s">
        <v>176</v>
      </c>
      <c r="B3" s="9"/>
      <c r="C3" s="9"/>
      <c r="D3" s="9"/>
      <c r="E3" s="9"/>
      <c r="F3" s="9" t="s">
        <v>177</v>
      </c>
      <c r="G3" s="9"/>
      <c r="H3" s="9"/>
      <c r="I3" s="9"/>
      <c r="J3" s="9"/>
    </row>
    <row r="5" spans="1:10" x14ac:dyDescent="0.35">
      <c r="A5" s="14" t="s">
        <v>145</v>
      </c>
      <c r="B5" s="8" t="s">
        <v>174</v>
      </c>
      <c r="C5" s="8" t="s">
        <v>175</v>
      </c>
      <c r="D5" s="14" t="s">
        <v>173</v>
      </c>
      <c r="F5" s="8" t="s">
        <v>145</v>
      </c>
      <c r="G5" s="8" t="s">
        <v>178</v>
      </c>
      <c r="H5" s="8" t="s">
        <v>179</v>
      </c>
      <c r="I5" s="14" t="s">
        <v>173</v>
      </c>
    </row>
    <row r="6" spans="1:10" x14ac:dyDescent="0.35">
      <c r="A6" s="11" t="s">
        <v>135</v>
      </c>
      <c r="B6" s="11">
        <v>602</v>
      </c>
      <c r="C6" s="11">
        <v>462</v>
      </c>
      <c r="D6" s="11">
        <v>-23.3</v>
      </c>
      <c r="F6" s="11" t="s">
        <v>135</v>
      </c>
      <c r="G6" s="11">
        <v>33.699193704966099</v>
      </c>
      <c r="H6" s="11">
        <v>38.8628181943117</v>
      </c>
      <c r="I6" s="11">
        <v>15.3</v>
      </c>
    </row>
    <row r="7" spans="1:10" x14ac:dyDescent="0.35">
      <c r="A7" s="11" t="s">
        <v>134</v>
      </c>
      <c r="B7" s="11">
        <v>642</v>
      </c>
      <c r="C7" s="11">
        <v>487</v>
      </c>
      <c r="D7" s="11">
        <v>-24.1</v>
      </c>
      <c r="F7" s="11" t="s">
        <v>134</v>
      </c>
      <c r="G7" s="11">
        <v>43.9823954947787</v>
      </c>
      <c r="H7" s="11">
        <v>46.608430298881999</v>
      </c>
      <c r="I7" s="11">
        <v>6</v>
      </c>
    </row>
    <row r="8" spans="1:10" x14ac:dyDescent="0.35">
      <c r="A8" s="11" t="s">
        <v>133</v>
      </c>
      <c r="B8" s="11">
        <v>2553</v>
      </c>
      <c r="C8" s="11">
        <v>1984</v>
      </c>
      <c r="D8" s="11">
        <v>-22.3</v>
      </c>
      <c r="F8" s="11" t="s">
        <v>133</v>
      </c>
      <c r="G8" s="11">
        <v>77.698507216985504</v>
      </c>
      <c r="H8" s="11">
        <v>86.352229542690694</v>
      </c>
      <c r="I8" s="11">
        <v>11.1</v>
      </c>
    </row>
    <row r="9" spans="1:10" x14ac:dyDescent="0.35">
      <c r="A9" s="11" t="s">
        <v>132</v>
      </c>
      <c r="B9" s="11">
        <v>115</v>
      </c>
      <c r="C9" s="11">
        <v>153</v>
      </c>
      <c r="D9" s="11">
        <v>33</v>
      </c>
      <c r="F9" s="11" t="s">
        <v>132</v>
      </c>
      <c r="G9" s="11">
        <v>35.7525362318841</v>
      </c>
      <c r="H9" s="11">
        <v>29.589230304916601</v>
      </c>
      <c r="I9" s="11">
        <v>-17.2</v>
      </c>
    </row>
    <row r="10" spans="1:10" x14ac:dyDescent="0.35">
      <c r="A10" s="11" t="s">
        <v>131</v>
      </c>
      <c r="B10" s="11">
        <v>178</v>
      </c>
      <c r="C10" s="11">
        <v>202</v>
      </c>
      <c r="D10" s="11">
        <v>13.5</v>
      </c>
      <c r="F10" s="11" t="s">
        <v>131</v>
      </c>
      <c r="G10" s="11">
        <v>29.531911814777001</v>
      </c>
      <c r="H10" s="11">
        <v>35.457967939651098</v>
      </c>
      <c r="I10" s="11">
        <v>20.100000000000001</v>
      </c>
    </row>
    <row r="11" spans="1:10" s="25" customFormat="1" x14ac:dyDescent="0.35">
      <c r="A11" s="24" t="s">
        <v>130</v>
      </c>
      <c r="B11" s="24">
        <v>16</v>
      </c>
      <c r="C11" s="24">
        <v>26</v>
      </c>
      <c r="D11" s="24">
        <v>62.5</v>
      </c>
      <c r="F11" s="24" t="s">
        <v>130</v>
      </c>
      <c r="G11" s="24">
        <v>20.859375</v>
      </c>
      <c r="H11" s="24">
        <v>21.407051282051299</v>
      </c>
      <c r="I11" s="24">
        <v>2.6</v>
      </c>
    </row>
    <row r="12" spans="1:10" x14ac:dyDescent="0.35">
      <c r="A12" s="11" t="s">
        <v>129</v>
      </c>
      <c r="B12" s="11">
        <v>333</v>
      </c>
      <c r="C12" s="11">
        <v>376</v>
      </c>
      <c r="D12" s="11">
        <v>12.9</v>
      </c>
      <c r="F12" s="11" t="s">
        <v>129</v>
      </c>
      <c r="G12" s="11">
        <v>29.375049291716</v>
      </c>
      <c r="H12" s="11">
        <v>30.4928473565442</v>
      </c>
      <c r="I12" s="11">
        <v>3.8</v>
      </c>
    </row>
    <row r="13" spans="1:10" x14ac:dyDescent="0.35">
      <c r="A13" s="11" t="s">
        <v>128</v>
      </c>
      <c r="B13" s="11">
        <v>845</v>
      </c>
      <c r="C13" s="11">
        <v>693</v>
      </c>
      <c r="D13" s="11">
        <v>-18</v>
      </c>
      <c r="F13" s="11" t="s">
        <v>128</v>
      </c>
      <c r="G13" s="11">
        <v>48.272462793616597</v>
      </c>
      <c r="H13" s="11">
        <v>55.287586127196498</v>
      </c>
      <c r="I13" s="11">
        <v>14.5</v>
      </c>
    </row>
    <row r="14" spans="1:10" x14ac:dyDescent="0.35">
      <c r="A14" s="11" t="s">
        <v>127</v>
      </c>
      <c r="B14" s="11">
        <v>672</v>
      </c>
      <c r="C14" s="11">
        <v>592</v>
      </c>
      <c r="D14" s="11">
        <v>-11.9</v>
      </c>
      <c r="F14" s="11" t="s">
        <v>127</v>
      </c>
      <c r="G14" s="11">
        <v>44.503468464405998</v>
      </c>
      <c r="H14" s="11">
        <v>46.378669964607496</v>
      </c>
      <c r="I14" s="11">
        <v>4.2</v>
      </c>
    </row>
    <row r="15" spans="1:10" x14ac:dyDescent="0.35">
      <c r="A15" s="11" t="s">
        <v>126</v>
      </c>
      <c r="B15" s="11">
        <v>245</v>
      </c>
      <c r="C15" s="11">
        <v>183</v>
      </c>
      <c r="D15" s="11">
        <v>-25.3</v>
      </c>
      <c r="F15" s="11" t="s">
        <v>126</v>
      </c>
      <c r="G15" s="11">
        <v>42.582585034013597</v>
      </c>
      <c r="H15" s="11">
        <v>44.628622288458402</v>
      </c>
      <c r="I15" s="11">
        <v>4.8</v>
      </c>
    </row>
    <row r="16" spans="1:10" x14ac:dyDescent="0.35">
      <c r="A16" s="11" t="s">
        <v>125</v>
      </c>
      <c r="B16" s="11">
        <v>224</v>
      </c>
      <c r="C16" s="11">
        <v>207</v>
      </c>
      <c r="D16" s="11">
        <v>-7.6</v>
      </c>
      <c r="F16" s="11" t="s">
        <v>125</v>
      </c>
      <c r="G16" s="11">
        <v>44.113330853174602</v>
      </c>
      <c r="H16" s="11">
        <v>38.796296296296298</v>
      </c>
      <c r="I16" s="11">
        <v>-12.1</v>
      </c>
    </row>
    <row r="17" spans="1:9" x14ac:dyDescent="0.35">
      <c r="A17" s="11" t="s">
        <v>124</v>
      </c>
      <c r="B17" s="11">
        <v>3303</v>
      </c>
      <c r="C17" s="11">
        <v>2639</v>
      </c>
      <c r="D17" s="11">
        <v>-20.100000000000001</v>
      </c>
      <c r="F17" s="11" t="s">
        <v>124</v>
      </c>
      <c r="G17" s="11">
        <v>47.185639579917499</v>
      </c>
      <c r="H17" s="11">
        <v>51.2284934004146</v>
      </c>
      <c r="I17" s="11">
        <v>8.6</v>
      </c>
    </row>
    <row r="18" spans="1:9" x14ac:dyDescent="0.35">
      <c r="A18" s="11" t="s">
        <v>123</v>
      </c>
      <c r="B18" s="11">
        <v>102</v>
      </c>
      <c r="C18" s="11">
        <v>115</v>
      </c>
      <c r="D18" s="11">
        <v>12.7</v>
      </c>
      <c r="F18" s="11" t="s">
        <v>123</v>
      </c>
      <c r="G18" s="11">
        <v>46.851604278074902</v>
      </c>
      <c r="H18" s="11">
        <v>37.743840579710103</v>
      </c>
      <c r="I18" s="11">
        <v>-19.399999999999999</v>
      </c>
    </row>
    <row r="19" spans="1:9" x14ac:dyDescent="0.35">
      <c r="A19" s="11" t="s">
        <v>122</v>
      </c>
      <c r="B19" s="11">
        <v>1077</v>
      </c>
      <c r="C19" s="11">
        <v>950</v>
      </c>
      <c r="D19" s="11">
        <v>-11.8</v>
      </c>
      <c r="F19" s="11" t="s">
        <v>122</v>
      </c>
      <c r="G19" s="11">
        <v>35.330503101046297</v>
      </c>
      <c r="H19" s="11">
        <v>39.266499886078797</v>
      </c>
      <c r="I19" s="11">
        <v>11.1</v>
      </c>
    </row>
    <row r="20" spans="1:9" x14ac:dyDescent="0.35">
      <c r="A20" s="11" t="s">
        <v>121</v>
      </c>
      <c r="B20" s="11">
        <v>2529</v>
      </c>
      <c r="C20" s="11">
        <v>2277</v>
      </c>
      <c r="D20" s="11">
        <v>-10</v>
      </c>
      <c r="F20" s="11" t="s">
        <v>121</v>
      </c>
      <c r="G20" s="11">
        <v>57.443111522500601</v>
      </c>
      <c r="H20" s="11">
        <v>61.669421851997598</v>
      </c>
      <c r="I20" s="11">
        <v>7.4</v>
      </c>
    </row>
    <row r="21" spans="1:9" x14ac:dyDescent="0.35">
      <c r="A21" s="11" t="s">
        <v>120</v>
      </c>
      <c r="B21" s="11">
        <v>733</v>
      </c>
      <c r="C21" s="11">
        <v>593</v>
      </c>
      <c r="D21" s="11">
        <v>-19.100000000000001</v>
      </c>
      <c r="F21" s="11" t="s">
        <v>120</v>
      </c>
      <c r="G21" s="11">
        <v>55.408403957721802</v>
      </c>
      <c r="H21" s="11">
        <v>58.940951066920697</v>
      </c>
      <c r="I21" s="11">
        <v>6.4</v>
      </c>
    </row>
    <row r="22" spans="1:9" x14ac:dyDescent="0.35">
      <c r="A22" s="11" t="s">
        <v>119</v>
      </c>
      <c r="B22" s="11">
        <v>583</v>
      </c>
      <c r="C22" s="11">
        <v>452</v>
      </c>
      <c r="D22" s="11">
        <v>-22.5</v>
      </c>
      <c r="F22" s="11" t="s">
        <v>119</v>
      </c>
      <c r="G22" s="11">
        <v>37.753798088703803</v>
      </c>
      <c r="H22" s="11">
        <v>43.929153258246203</v>
      </c>
      <c r="I22" s="11">
        <v>16.399999999999999</v>
      </c>
    </row>
    <row r="23" spans="1:9" x14ac:dyDescent="0.35">
      <c r="A23" s="11" t="s">
        <v>118</v>
      </c>
      <c r="B23" s="11">
        <v>921</v>
      </c>
      <c r="C23" s="11">
        <v>728</v>
      </c>
      <c r="D23" s="11">
        <v>-21</v>
      </c>
      <c r="F23" s="11" t="s">
        <v>118</v>
      </c>
      <c r="G23" s="11">
        <v>67.069985217460797</v>
      </c>
      <c r="H23" s="11">
        <v>71.752023373451905</v>
      </c>
      <c r="I23" s="11">
        <v>7</v>
      </c>
    </row>
    <row r="24" spans="1:9" x14ac:dyDescent="0.35">
      <c r="A24" s="11" t="s">
        <v>117</v>
      </c>
      <c r="B24" s="11">
        <v>2446</v>
      </c>
      <c r="C24" s="11">
        <v>1753</v>
      </c>
      <c r="D24" s="11">
        <v>-28.3</v>
      </c>
      <c r="F24" s="11" t="s">
        <v>117</v>
      </c>
      <c r="G24" s="11">
        <v>53.981041211672903</v>
      </c>
      <c r="H24" s="11">
        <v>59.8547070822313</v>
      </c>
      <c r="I24" s="11">
        <v>10.9</v>
      </c>
    </row>
    <row r="25" spans="1:9" x14ac:dyDescent="0.35">
      <c r="A25" s="11" t="s">
        <v>45</v>
      </c>
      <c r="B25" s="11">
        <v>625</v>
      </c>
      <c r="C25" s="11">
        <v>583</v>
      </c>
      <c r="D25" s="11">
        <v>-6.7</v>
      </c>
      <c r="F25" s="11" t="s">
        <v>45</v>
      </c>
      <c r="G25" s="11">
        <v>43.127333333333297</v>
      </c>
      <c r="H25" s="11">
        <v>28.570468839336801</v>
      </c>
      <c r="I25" s="11">
        <v>-33.799999999999997</v>
      </c>
    </row>
    <row r="26" spans="1:9" x14ac:dyDescent="0.35">
      <c r="A26" s="11" t="s">
        <v>116</v>
      </c>
      <c r="B26" s="11">
        <v>1100</v>
      </c>
      <c r="C26" s="11">
        <v>905</v>
      </c>
      <c r="D26" s="11">
        <v>-17.7</v>
      </c>
      <c r="F26" s="11" t="s">
        <v>116</v>
      </c>
      <c r="G26" s="11">
        <v>64.2283486488259</v>
      </c>
      <c r="H26" s="11">
        <v>71.047438233957607</v>
      </c>
      <c r="I26" s="11">
        <v>10.6</v>
      </c>
    </row>
    <row r="27" spans="1:9" x14ac:dyDescent="0.35">
      <c r="A27" s="11" t="s">
        <v>115</v>
      </c>
      <c r="B27" s="11">
        <v>825</v>
      </c>
      <c r="C27" s="11">
        <v>687</v>
      </c>
      <c r="D27" s="11">
        <v>-16.7</v>
      </c>
      <c r="F27" s="11" t="s">
        <v>115</v>
      </c>
      <c r="G27" s="11">
        <v>29.805256985438799</v>
      </c>
      <c r="H27" s="11">
        <v>32.716555080856402</v>
      </c>
      <c r="I27" s="11">
        <v>9.8000000000000007</v>
      </c>
    </row>
    <row r="28" spans="1:9" x14ac:dyDescent="0.35">
      <c r="A28" s="11" t="s">
        <v>114</v>
      </c>
      <c r="B28" s="11">
        <v>2332</v>
      </c>
      <c r="C28" s="11">
        <v>1755</v>
      </c>
      <c r="D28" s="11">
        <v>-24.7</v>
      </c>
      <c r="F28" s="11" t="s">
        <v>114</v>
      </c>
      <c r="G28" s="11">
        <v>72.792125262054498</v>
      </c>
      <c r="H28" s="11">
        <v>85.169086222419594</v>
      </c>
      <c r="I28" s="11">
        <v>17</v>
      </c>
    </row>
    <row r="29" spans="1:9" x14ac:dyDescent="0.35">
      <c r="A29" s="11" t="s">
        <v>113</v>
      </c>
      <c r="B29" s="11">
        <v>1652</v>
      </c>
      <c r="C29" s="11">
        <v>1195</v>
      </c>
      <c r="D29" s="11">
        <v>-27.7</v>
      </c>
      <c r="F29" s="11" t="s">
        <v>113</v>
      </c>
      <c r="G29" s="11">
        <v>45.365802154195002</v>
      </c>
      <c r="H29" s="11">
        <v>49.586530215484203</v>
      </c>
      <c r="I29" s="11">
        <v>9.3000000000000007</v>
      </c>
    </row>
    <row r="30" spans="1:9" x14ac:dyDescent="0.35">
      <c r="A30" s="11" t="s">
        <v>112</v>
      </c>
      <c r="B30" s="11">
        <v>115</v>
      </c>
      <c r="C30" s="11">
        <v>120</v>
      </c>
      <c r="D30" s="11">
        <v>4.3</v>
      </c>
      <c r="F30" s="11" t="s">
        <v>112</v>
      </c>
      <c r="G30" s="11">
        <v>29.996394378568301</v>
      </c>
      <c r="H30" s="11">
        <v>27.785540824915799</v>
      </c>
      <c r="I30" s="11">
        <v>-7.4</v>
      </c>
    </row>
    <row r="31" spans="1:9" x14ac:dyDescent="0.35">
      <c r="A31" s="11" t="s">
        <v>111</v>
      </c>
      <c r="B31" s="11">
        <v>206</v>
      </c>
      <c r="C31" s="11">
        <v>179</v>
      </c>
      <c r="D31" s="11">
        <v>-13.1</v>
      </c>
      <c r="F31" s="11" t="s">
        <v>111</v>
      </c>
      <c r="G31" s="11">
        <v>26.627629449838199</v>
      </c>
      <c r="H31" s="11">
        <v>28.482918571186701</v>
      </c>
      <c r="I31" s="11">
        <v>7</v>
      </c>
    </row>
    <row r="32" spans="1:9" x14ac:dyDescent="0.35">
      <c r="A32" s="11" t="s">
        <v>110</v>
      </c>
      <c r="B32" s="11">
        <v>601</v>
      </c>
      <c r="C32" s="11">
        <v>490</v>
      </c>
      <c r="D32" s="11">
        <v>-18.5</v>
      </c>
      <c r="F32" s="11" t="s">
        <v>110</v>
      </c>
      <c r="G32" s="11">
        <v>37.489082349523301</v>
      </c>
      <c r="H32" s="11">
        <v>39.836337868480697</v>
      </c>
      <c r="I32" s="11">
        <v>6.3</v>
      </c>
    </row>
    <row r="33" spans="1:9" x14ac:dyDescent="0.35">
      <c r="A33" s="11" t="s">
        <v>109</v>
      </c>
      <c r="B33" s="11">
        <v>209</v>
      </c>
      <c r="C33" s="11">
        <v>159</v>
      </c>
      <c r="D33" s="11">
        <v>-23.9</v>
      </c>
      <c r="F33" s="11" t="s">
        <v>109</v>
      </c>
      <c r="G33" s="11">
        <v>32.095746943115401</v>
      </c>
      <c r="H33" s="11">
        <v>33.353249475890998</v>
      </c>
      <c r="I33" s="11">
        <v>3.9</v>
      </c>
    </row>
    <row r="34" spans="1:9" x14ac:dyDescent="0.35">
      <c r="A34" s="11" t="s">
        <v>108</v>
      </c>
      <c r="B34" s="11">
        <v>657</v>
      </c>
      <c r="C34" s="11">
        <v>596</v>
      </c>
      <c r="D34" s="11">
        <v>-9.3000000000000007</v>
      </c>
      <c r="F34" s="11" t="s">
        <v>108</v>
      </c>
      <c r="G34" s="11">
        <v>35.258143294216403</v>
      </c>
      <c r="H34" s="11">
        <v>40.431105699855699</v>
      </c>
      <c r="I34" s="11">
        <v>14.7</v>
      </c>
    </row>
    <row r="35" spans="1:9" s="25" customFormat="1" x14ac:dyDescent="0.35">
      <c r="A35" s="24" t="s">
        <v>107</v>
      </c>
      <c r="B35" s="24">
        <v>99</v>
      </c>
      <c r="C35" s="24">
        <v>109</v>
      </c>
      <c r="D35" s="24">
        <v>10.1</v>
      </c>
      <c r="F35" s="24" t="s">
        <v>107</v>
      </c>
      <c r="G35" s="24">
        <v>39.084511784511797</v>
      </c>
      <c r="H35" s="24">
        <v>31.491845056065198</v>
      </c>
      <c r="I35" s="24">
        <v>-19.399999999999999</v>
      </c>
    </row>
    <row r="36" spans="1:9" x14ac:dyDescent="0.35">
      <c r="A36" s="11" t="s">
        <v>106</v>
      </c>
      <c r="B36" s="11">
        <v>823</v>
      </c>
      <c r="C36" s="11">
        <v>611</v>
      </c>
      <c r="D36" s="11">
        <v>-25.8</v>
      </c>
      <c r="F36" s="11" t="s">
        <v>106</v>
      </c>
      <c r="G36" s="11">
        <v>42.528601629907797</v>
      </c>
      <c r="H36" s="11">
        <v>45.927733613903797</v>
      </c>
      <c r="I36" s="11">
        <v>8</v>
      </c>
    </row>
    <row r="37" spans="1:9" x14ac:dyDescent="0.35">
      <c r="A37" s="11" t="s">
        <v>105</v>
      </c>
      <c r="B37" s="11">
        <v>990</v>
      </c>
      <c r="C37" s="11">
        <v>654</v>
      </c>
      <c r="D37" s="11">
        <v>-33.9</v>
      </c>
      <c r="F37" s="11" t="s">
        <v>105</v>
      </c>
      <c r="G37" s="11">
        <v>37.032786596119898</v>
      </c>
      <c r="H37" s="11">
        <v>37.091162278088902</v>
      </c>
      <c r="I37" s="11">
        <v>0.2</v>
      </c>
    </row>
    <row r="38" spans="1:9" x14ac:dyDescent="0.35">
      <c r="A38" s="11" t="s">
        <v>104</v>
      </c>
      <c r="B38" s="11">
        <v>358</v>
      </c>
      <c r="C38" s="11">
        <v>248</v>
      </c>
      <c r="D38" s="11">
        <v>-30.7</v>
      </c>
      <c r="F38" s="11" t="s">
        <v>104</v>
      </c>
      <c r="G38" s="11">
        <v>37.4862662942272</v>
      </c>
      <c r="H38" s="11">
        <v>39.0988383256528</v>
      </c>
      <c r="I38" s="11">
        <v>4.3</v>
      </c>
    </row>
    <row r="39" spans="1:9" s="25" customFormat="1" x14ac:dyDescent="0.35">
      <c r="A39" s="24" t="s">
        <v>103</v>
      </c>
      <c r="B39" s="24">
        <v>95</v>
      </c>
      <c r="C39" s="24">
        <v>98</v>
      </c>
      <c r="D39" s="24">
        <v>3.2</v>
      </c>
      <c r="F39" s="24" t="s">
        <v>103</v>
      </c>
      <c r="G39" s="24">
        <v>36.870940988835699</v>
      </c>
      <c r="H39" s="24">
        <v>37.565901360544203</v>
      </c>
      <c r="I39" s="24">
        <v>1.9</v>
      </c>
    </row>
    <row r="40" spans="1:9" x14ac:dyDescent="0.35">
      <c r="A40" s="11" t="s">
        <v>102</v>
      </c>
      <c r="B40" s="11">
        <v>712</v>
      </c>
      <c r="C40" s="11">
        <v>657</v>
      </c>
      <c r="D40" s="11">
        <v>-7.7</v>
      </c>
      <c r="F40" s="11" t="s">
        <v>102</v>
      </c>
      <c r="G40" s="11">
        <v>29.678751398414299</v>
      </c>
      <c r="H40" s="11">
        <v>32.234987129393502</v>
      </c>
      <c r="I40" s="11">
        <v>8.6</v>
      </c>
    </row>
    <row r="41" spans="1:9" x14ac:dyDescent="0.35">
      <c r="A41" s="11" t="s">
        <v>101</v>
      </c>
      <c r="B41" s="11">
        <v>1280</v>
      </c>
      <c r="C41" s="11">
        <v>982</v>
      </c>
      <c r="D41" s="11">
        <v>-23.3</v>
      </c>
      <c r="F41" s="11" t="s">
        <v>101</v>
      </c>
      <c r="G41" s="11">
        <v>68.853745885191202</v>
      </c>
      <c r="H41" s="11">
        <v>76.485385936760693</v>
      </c>
      <c r="I41" s="11">
        <v>11.1</v>
      </c>
    </row>
    <row r="42" spans="1:9" x14ac:dyDescent="0.35">
      <c r="A42" s="11" t="s">
        <v>100</v>
      </c>
      <c r="B42" s="11">
        <v>356</v>
      </c>
      <c r="C42" s="11">
        <v>277</v>
      </c>
      <c r="D42" s="11">
        <v>-22.2</v>
      </c>
      <c r="F42" s="11" t="s">
        <v>100</v>
      </c>
      <c r="G42" s="11">
        <v>43.134299455226397</v>
      </c>
      <c r="H42" s="11">
        <v>47.375768515479699</v>
      </c>
      <c r="I42" s="11">
        <v>9.8000000000000007</v>
      </c>
    </row>
    <row r="43" spans="1:9" x14ac:dyDescent="0.35">
      <c r="A43" s="11" t="s">
        <v>99</v>
      </c>
      <c r="B43" s="11">
        <v>775</v>
      </c>
      <c r="C43" s="11">
        <v>698</v>
      </c>
      <c r="D43" s="11">
        <v>-9.9</v>
      </c>
      <c r="F43" s="11" t="s">
        <v>99</v>
      </c>
      <c r="G43" s="11">
        <v>28.879937532002</v>
      </c>
      <c r="H43" s="11">
        <v>32.465670623550302</v>
      </c>
      <c r="I43" s="11">
        <v>12.4</v>
      </c>
    </row>
    <row r="44" spans="1:9" x14ac:dyDescent="0.35">
      <c r="A44" s="11" t="s">
        <v>98</v>
      </c>
      <c r="B44" s="11">
        <v>242</v>
      </c>
      <c r="C44" s="11">
        <v>189</v>
      </c>
      <c r="D44" s="11">
        <v>-21.9</v>
      </c>
      <c r="F44" s="11" t="s">
        <v>98</v>
      </c>
      <c r="G44" s="11">
        <v>29.038337924701601</v>
      </c>
      <c r="H44" s="11">
        <v>33.716049382716101</v>
      </c>
      <c r="I44" s="11">
        <v>16.100000000000001</v>
      </c>
    </row>
    <row r="45" spans="1:9" x14ac:dyDescent="0.35">
      <c r="A45" s="11" t="s">
        <v>97</v>
      </c>
      <c r="B45" s="11">
        <v>491</v>
      </c>
      <c r="C45" s="11">
        <v>278</v>
      </c>
      <c r="D45" s="11">
        <v>-43.4</v>
      </c>
      <c r="F45" s="11" t="s">
        <v>97</v>
      </c>
      <c r="G45" s="11">
        <v>30.7841587242809</v>
      </c>
      <c r="H45" s="11">
        <v>33.195944543066801</v>
      </c>
      <c r="I45" s="11">
        <v>7.8</v>
      </c>
    </row>
    <row r="46" spans="1:9" x14ac:dyDescent="0.35">
      <c r="A46" s="11" t="s">
        <v>96</v>
      </c>
      <c r="B46" s="11">
        <v>212</v>
      </c>
      <c r="C46" s="11">
        <v>176</v>
      </c>
      <c r="D46" s="11">
        <v>-17</v>
      </c>
      <c r="F46" s="11" t="s">
        <v>96</v>
      </c>
      <c r="G46" s="11">
        <v>39.0402908805031</v>
      </c>
      <c r="H46" s="11">
        <v>41.688920454545503</v>
      </c>
      <c r="I46" s="11">
        <v>6.8</v>
      </c>
    </row>
    <row r="47" spans="1:9" x14ac:dyDescent="0.35">
      <c r="A47" s="11" t="s">
        <v>95</v>
      </c>
      <c r="B47" s="11">
        <v>1341</v>
      </c>
      <c r="C47" s="11">
        <v>1138</v>
      </c>
      <c r="D47" s="11">
        <v>-15.1</v>
      </c>
      <c r="F47" s="11" t="s">
        <v>95</v>
      </c>
      <c r="G47" s="11">
        <v>46.847133177949701</v>
      </c>
      <c r="H47" s="11">
        <v>53.795731036196798</v>
      </c>
      <c r="I47" s="11">
        <v>14.8</v>
      </c>
    </row>
    <row r="48" spans="1:9" x14ac:dyDescent="0.35">
      <c r="A48" s="11" t="s">
        <v>94</v>
      </c>
      <c r="B48" s="11">
        <v>713</v>
      </c>
      <c r="C48" s="11">
        <v>748</v>
      </c>
      <c r="D48" s="11">
        <v>4.9000000000000004</v>
      </c>
      <c r="F48" s="11" t="s">
        <v>94</v>
      </c>
      <c r="G48" s="11">
        <v>34.478384577087198</v>
      </c>
      <c r="H48" s="11">
        <v>36.115738940204203</v>
      </c>
      <c r="I48" s="11">
        <v>4.7</v>
      </c>
    </row>
    <row r="49" spans="1:9" x14ac:dyDescent="0.35">
      <c r="A49" s="11" t="s">
        <v>93</v>
      </c>
      <c r="B49" s="11">
        <v>1019</v>
      </c>
      <c r="C49" s="11">
        <v>817</v>
      </c>
      <c r="D49" s="11">
        <v>-19.8</v>
      </c>
      <c r="F49" s="11" t="s">
        <v>93</v>
      </c>
      <c r="G49" s="11">
        <v>53.604803608778099</v>
      </c>
      <c r="H49" s="11">
        <v>56.508313860761803</v>
      </c>
      <c r="I49" s="11">
        <v>5.4</v>
      </c>
    </row>
    <row r="50" spans="1:9" x14ac:dyDescent="0.35">
      <c r="A50" s="11" t="s">
        <v>92</v>
      </c>
      <c r="B50" s="11">
        <v>157</v>
      </c>
      <c r="C50" s="11">
        <v>131</v>
      </c>
      <c r="D50" s="11">
        <v>-16.600000000000001</v>
      </c>
      <c r="F50" s="11" t="s">
        <v>92</v>
      </c>
      <c r="G50" s="11">
        <v>44.803078556263301</v>
      </c>
      <c r="H50" s="11">
        <v>45.229364253219202</v>
      </c>
      <c r="I50" s="11">
        <v>1</v>
      </c>
    </row>
    <row r="51" spans="1:9" x14ac:dyDescent="0.35">
      <c r="A51" s="11" t="s">
        <v>91</v>
      </c>
      <c r="B51" s="11">
        <v>885</v>
      </c>
      <c r="C51" s="11">
        <v>772</v>
      </c>
      <c r="D51" s="11">
        <v>-12.8</v>
      </c>
      <c r="F51" s="11" t="s">
        <v>91</v>
      </c>
      <c r="G51" s="11">
        <v>40.493656908063699</v>
      </c>
      <c r="H51" s="11">
        <v>44.372171848013799</v>
      </c>
      <c r="I51" s="11">
        <v>9.6</v>
      </c>
    </row>
    <row r="52" spans="1:9" x14ac:dyDescent="0.35">
      <c r="A52" s="11" t="s">
        <v>90</v>
      </c>
      <c r="B52" s="11">
        <v>580</v>
      </c>
      <c r="C52" s="11">
        <v>366</v>
      </c>
      <c r="D52" s="11">
        <v>-36.9</v>
      </c>
      <c r="F52" s="11" t="s">
        <v>90</v>
      </c>
      <c r="G52" s="11">
        <v>32.696192964124002</v>
      </c>
      <c r="H52" s="11">
        <v>31.003684976226001</v>
      </c>
      <c r="I52" s="11">
        <v>-5.2</v>
      </c>
    </row>
    <row r="53" spans="1:9" x14ac:dyDescent="0.35">
      <c r="A53" s="11" t="s">
        <v>89</v>
      </c>
      <c r="B53" s="11">
        <v>1033</v>
      </c>
      <c r="C53" s="11">
        <v>1006</v>
      </c>
      <c r="D53" s="11">
        <v>-2.6</v>
      </c>
      <c r="F53" s="11" t="s">
        <v>89</v>
      </c>
      <c r="G53" s="11">
        <v>47.083031951376597</v>
      </c>
      <c r="H53" s="11">
        <v>49.149864162786599</v>
      </c>
      <c r="I53" s="11">
        <v>4.4000000000000004</v>
      </c>
    </row>
    <row r="54" spans="1:9" x14ac:dyDescent="0.35">
      <c r="A54" s="11" t="s">
        <v>88</v>
      </c>
      <c r="B54" s="11">
        <v>1743</v>
      </c>
      <c r="C54" s="11">
        <v>1219</v>
      </c>
      <c r="D54" s="11">
        <v>-30.1</v>
      </c>
      <c r="F54" s="11" t="s">
        <v>88</v>
      </c>
      <c r="G54" s="11">
        <v>53.239590789461701</v>
      </c>
      <c r="H54" s="11">
        <v>55.648780314571901</v>
      </c>
      <c r="I54" s="11">
        <v>4.5</v>
      </c>
    </row>
    <row r="55" spans="1:9" x14ac:dyDescent="0.35">
      <c r="A55" s="11" t="s">
        <v>87</v>
      </c>
      <c r="B55" s="11">
        <v>931</v>
      </c>
      <c r="C55" s="11">
        <v>863</v>
      </c>
      <c r="D55" s="11">
        <v>-7.3</v>
      </c>
      <c r="F55" s="11" t="s">
        <v>87</v>
      </c>
      <c r="G55" s="11">
        <v>25.645452143035399</v>
      </c>
      <c r="H55" s="11">
        <v>30.9683350639318</v>
      </c>
      <c r="I55" s="11">
        <v>20.8</v>
      </c>
    </row>
    <row r="56" spans="1:9" x14ac:dyDescent="0.35">
      <c r="A56" s="11" t="s">
        <v>86</v>
      </c>
      <c r="B56" s="11">
        <v>353</v>
      </c>
      <c r="C56" s="11">
        <v>242</v>
      </c>
      <c r="D56" s="11">
        <v>-31.4</v>
      </c>
      <c r="F56" s="11" t="s">
        <v>86</v>
      </c>
      <c r="G56" s="11">
        <v>37.184372049102898</v>
      </c>
      <c r="H56" s="11">
        <v>43.207890594254202</v>
      </c>
      <c r="I56" s="11">
        <v>16.2</v>
      </c>
    </row>
    <row r="57" spans="1:9" x14ac:dyDescent="0.35">
      <c r="A57" s="11" t="s">
        <v>85</v>
      </c>
      <c r="B57" s="11">
        <v>447</v>
      </c>
      <c r="C57" s="11">
        <v>431</v>
      </c>
      <c r="D57" s="11">
        <v>-3.6</v>
      </c>
      <c r="F57" s="11" t="s">
        <v>85</v>
      </c>
      <c r="G57" s="11">
        <v>52.459841463532698</v>
      </c>
      <c r="H57" s="11">
        <v>55.727481895521301</v>
      </c>
      <c r="I57" s="11">
        <v>6.2</v>
      </c>
    </row>
    <row r="58" spans="1:9" x14ac:dyDescent="0.35">
      <c r="A58" s="11" t="s">
        <v>84</v>
      </c>
      <c r="B58" s="11">
        <v>1111</v>
      </c>
      <c r="C58" s="11">
        <v>872</v>
      </c>
      <c r="D58" s="11">
        <v>-21.5</v>
      </c>
      <c r="F58" s="11" t="s">
        <v>84</v>
      </c>
      <c r="G58" s="11">
        <v>40.320245043984897</v>
      </c>
      <c r="H58" s="11">
        <v>42.091876787203603</v>
      </c>
      <c r="I58" s="11">
        <v>4.4000000000000004</v>
      </c>
    </row>
    <row r="59" spans="1:9" x14ac:dyDescent="0.35">
      <c r="A59" s="11" t="s">
        <v>83</v>
      </c>
      <c r="B59" s="11">
        <v>583</v>
      </c>
      <c r="C59" s="11">
        <v>554</v>
      </c>
      <c r="D59" s="11">
        <v>-5</v>
      </c>
      <c r="F59" s="11" t="s">
        <v>83</v>
      </c>
      <c r="G59" s="11">
        <v>45.197770154373899</v>
      </c>
      <c r="H59" s="11">
        <v>47.0239280374659</v>
      </c>
      <c r="I59" s="11">
        <v>4</v>
      </c>
    </row>
    <row r="60" spans="1:9" x14ac:dyDescent="0.35">
      <c r="A60" s="11" t="s">
        <v>82</v>
      </c>
      <c r="B60" s="11">
        <v>631</v>
      </c>
      <c r="C60" s="11">
        <v>568</v>
      </c>
      <c r="D60" s="11">
        <v>-10</v>
      </c>
      <c r="F60" s="11" t="s">
        <v>82</v>
      </c>
      <c r="G60" s="11">
        <v>46.3437936073435</v>
      </c>
      <c r="H60" s="11">
        <v>46.065937862020597</v>
      </c>
      <c r="I60" s="11">
        <v>-0.6</v>
      </c>
    </row>
    <row r="61" spans="1:9" x14ac:dyDescent="0.35">
      <c r="A61" s="11" t="s">
        <v>81</v>
      </c>
      <c r="B61" s="11">
        <v>549</v>
      </c>
      <c r="C61" s="11">
        <v>470</v>
      </c>
      <c r="D61" s="11">
        <v>-14.4</v>
      </c>
      <c r="F61" s="11" t="s">
        <v>81</v>
      </c>
      <c r="G61" s="11">
        <v>30.480971896955499</v>
      </c>
      <c r="H61" s="11">
        <v>32.0242687513432</v>
      </c>
      <c r="I61" s="11">
        <v>5.0999999999999996</v>
      </c>
    </row>
    <row r="62" spans="1:9" x14ac:dyDescent="0.35">
      <c r="A62" s="11" t="s">
        <v>80</v>
      </c>
      <c r="B62" s="11">
        <v>930</v>
      </c>
      <c r="C62" s="11">
        <v>816</v>
      </c>
      <c r="D62" s="11">
        <v>-12.3</v>
      </c>
      <c r="F62" s="11" t="s">
        <v>80</v>
      </c>
      <c r="G62" s="11">
        <v>46.5193181818182</v>
      </c>
      <c r="H62" s="11">
        <v>48.291718657159798</v>
      </c>
      <c r="I62" s="11">
        <v>3.8</v>
      </c>
    </row>
    <row r="63" spans="1:9" x14ac:dyDescent="0.35">
      <c r="A63" s="11" t="s">
        <v>79</v>
      </c>
      <c r="B63" s="11">
        <v>1702</v>
      </c>
      <c r="C63" s="11">
        <v>1336</v>
      </c>
      <c r="D63" s="11">
        <v>-21.5</v>
      </c>
      <c r="F63" s="11" t="s">
        <v>79</v>
      </c>
      <c r="G63" s="11">
        <v>83.426327230675</v>
      </c>
      <c r="H63" s="11">
        <v>88.330502928126407</v>
      </c>
      <c r="I63" s="11">
        <v>5.9</v>
      </c>
    </row>
    <row r="64" spans="1:9" x14ac:dyDescent="0.35">
      <c r="A64" s="11" t="s">
        <v>78</v>
      </c>
      <c r="B64" s="11">
        <v>847</v>
      </c>
      <c r="C64" s="11">
        <v>664</v>
      </c>
      <c r="D64" s="11">
        <v>-21.6</v>
      </c>
      <c r="F64" s="11" t="s">
        <v>78</v>
      </c>
      <c r="G64" s="11">
        <v>32.580360699250903</v>
      </c>
      <c r="H64" s="11">
        <v>34.357650080842902</v>
      </c>
      <c r="I64" s="11">
        <v>5.5</v>
      </c>
    </row>
    <row r="65" spans="1:9" x14ac:dyDescent="0.35">
      <c r="A65" s="11" t="s">
        <v>77</v>
      </c>
      <c r="B65" s="11">
        <v>375</v>
      </c>
      <c r="C65" s="11">
        <v>311</v>
      </c>
      <c r="D65" s="11">
        <v>-17.100000000000001</v>
      </c>
      <c r="F65" s="11" t="s">
        <v>77</v>
      </c>
      <c r="G65" s="11">
        <v>33.187400673400703</v>
      </c>
      <c r="H65" s="11">
        <v>34.990926954431799</v>
      </c>
      <c r="I65" s="11">
        <v>5.4</v>
      </c>
    </row>
    <row r="66" spans="1:9" x14ac:dyDescent="0.35">
      <c r="A66" s="11" t="s">
        <v>76</v>
      </c>
      <c r="B66" s="11">
        <v>1143</v>
      </c>
      <c r="C66" s="11">
        <v>935</v>
      </c>
      <c r="D66" s="11">
        <v>-18.2</v>
      </c>
      <c r="F66" s="11" t="s">
        <v>76</v>
      </c>
      <c r="G66" s="11">
        <v>39.633386546378702</v>
      </c>
      <c r="H66" s="11">
        <v>45.006828367710703</v>
      </c>
      <c r="I66" s="11">
        <v>13.6</v>
      </c>
    </row>
    <row r="67" spans="1:9" x14ac:dyDescent="0.35">
      <c r="A67" s="11" t="s">
        <v>75</v>
      </c>
      <c r="B67" s="11">
        <v>985</v>
      </c>
      <c r="C67" s="11">
        <v>840</v>
      </c>
      <c r="D67" s="11">
        <v>-14.7</v>
      </c>
      <c r="F67" s="11" t="s">
        <v>75</v>
      </c>
      <c r="G67" s="11">
        <v>28.1305162941965</v>
      </c>
      <c r="H67" s="11">
        <v>31.998773491719898</v>
      </c>
      <c r="I67" s="11">
        <v>13.8</v>
      </c>
    </row>
    <row r="68" spans="1:9" x14ac:dyDescent="0.35">
      <c r="A68" s="11" t="s">
        <v>74</v>
      </c>
      <c r="B68" s="11">
        <v>1728</v>
      </c>
      <c r="C68" s="11">
        <v>1474</v>
      </c>
      <c r="D68" s="11">
        <v>-14.7</v>
      </c>
      <c r="F68" s="11" t="s">
        <v>74</v>
      </c>
      <c r="G68" s="11">
        <v>49.169000562837397</v>
      </c>
      <c r="H68" s="11">
        <v>54.101242532908103</v>
      </c>
      <c r="I68" s="11">
        <v>10</v>
      </c>
    </row>
    <row r="69" spans="1:9" x14ac:dyDescent="0.35">
      <c r="A69" s="11" t="s">
        <v>73</v>
      </c>
      <c r="B69" s="11">
        <v>2939</v>
      </c>
      <c r="C69" s="11">
        <v>2125</v>
      </c>
      <c r="D69" s="11">
        <v>-27.7</v>
      </c>
      <c r="F69" s="11" t="s">
        <v>73</v>
      </c>
      <c r="G69" s="11">
        <v>29.074152156867399</v>
      </c>
      <c r="H69" s="11">
        <v>31.272057159833601</v>
      </c>
      <c r="I69" s="11">
        <v>7.6</v>
      </c>
    </row>
    <row r="70" spans="1:9" x14ac:dyDescent="0.35">
      <c r="A70" s="11" t="s">
        <v>72</v>
      </c>
      <c r="B70" s="11">
        <v>1152</v>
      </c>
      <c r="C70" s="11">
        <v>890</v>
      </c>
      <c r="D70" s="11">
        <v>-22.7</v>
      </c>
      <c r="F70" s="11" t="s">
        <v>72</v>
      </c>
      <c r="G70" s="11">
        <v>34.109280115139498</v>
      </c>
      <c r="H70" s="11">
        <v>38.277484394506899</v>
      </c>
      <c r="I70" s="11">
        <v>12.2</v>
      </c>
    </row>
    <row r="71" spans="1:9" x14ac:dyDescent="0.35">
      <c r="A71" s="11" t="s">
        <v>71</v>
      </c>
      <c r="B71" s="11">
        <v>148</v>
      </c>
      <c r="C71" s="11">
        <v>125</v>
      </c>
      <c r="D71" s="11">
        <v>-15.5</v>
      </c>
      <c r="F71" s="11" t="s">
        <v>71</v>
      </c>
      <c r="G71" s="11">
        <v>48.291103603603602</v>
      </c>
      <c r="H71" s="11">
        <v>47.533151515151502</v>
      </c>
      <c r="I71" s="11">
        <v>-1.6</v>
      </c>
    </row>
    <row r="72" spans="1:9" x14ac:dyDescent="0.35">
      <c r="A72" s="11" t="s">
        <v>70</v>
      </c>
      <c r="B72" s="11">
        <v>377</v>
      </c>
      <c r="C72" s="11">
        <v>350</v>
      </c>
      <c r="D72" s="11">
        <v>-7.2</v>
      </c>
      <c r="F72" s="11" t="s">
        <v>70</v>
      </c>
      <c r="G72" s="11">
        <v>28.904907161803699</v>
      </c>
      <c r="H72" s="11">
        <v>29.095497835497799</v>
      </c>
      <c r="I72" s="11">
        <v>0.7</v>
      </c>
    </row>
    <row r="73" spans="1:9" x14ac:dyDescent="0.35">
      <c r="A73" s="11" t="s">
        <v>69</v>
      </c>
      <c r="B73" s="11">
        <v>183</v>
      </c>
      <c r="C73" s="11">
        <v>155</v>
      </c>
      <c r="D73" s="11">
        <v>-15.3</v>
      </c>
      <c r="F73" s="11" t="s">
        <v>69</v>
      </c>
      <c r="G73" s="11">
        <v>19.038289215338398</v>
      </c>
      <c r="H73" s="11">
        <v>21.784235907461699</v>
      </c>
      <c r="I73" s="11">
        <v>14.4</v>
      </c>
    </row>
    <row r="74" spans="1:9" x14ac:dyDescent="0.35">
      <c r="A74" s="11" t="s">
        <v>68</v>
      </c>
      <c r="B74" s="11">
        <v>424</v>
      </c>
      <c r="C74" s="11">
        <v>379</v>
      </c>
      <c r="D74" s="11">
        <v>-10.6</v>
      </c>
      <c r="F74" s="11" t="s">
        <v>68</v>
      </c>
      <c r="G74" s="11">
        <v>29.815477892128801</v>
      </c>
      <c r="H74" s="11">
        <v>36.829479205930397</v>
      </c>
      <c r="I74" s="11">
        <v>23.5</v>
      </c>
    </row>
    <row r="75" spans="1:9" x14ac:dyDescent="0.35">
      <c r="A75" s="11" t="s">
        <v>67</v>
      </c>
      <c r="B75" s="11">
        <v>416</v>
      </c>
      <c r="C75" s="11">
        <v>404</v>
      </c>
      <c r="D75" s="11">
        <v>-2.9</v>
      </c>
      <c r="F75" s="11" t="s">
        <v>67</v>
      </c>
      <c r="G75" s="11">
        <v>52.454490214646498</v>
      </c>
      <c r="H75" s="11">
        <v>54.112554201848802</v>
      </c>
      <c r="I75" s="11">
        <v>3.2</v>
      </c>
    </row>
    <row r="76" spans="1:9" x14ac:dyDescent="0.35">
      <c r="A76" s="11" t="s">
        <v>66</v>
      </c>
      <c r="B76" s="11">
        <v>3057</v>
      </c>
      <c r="C76" s="11">
        <v>2343</v>
      </c>
      <c r="D76" s="11">
        <v>-23.4</v>
      </c>
      <c r="F76" s="11" t="s">
        <v>66</v>
      </c>
      <c r="G76" s="11">
        <v>71.412172274169293</v>
      </c>
      <c r="H76" s="11">
        <v>79.333217825471394</v>
      </c>
      <c r="I76" s="11">
        <v>11.1</v>
      </c>
    </row>
    <row r="77" spans="1:9" x14ac:dyDescent="0.35">
      <c r="A77" s="11" t="s">
        <v>65</v>
      </c>
      <c r="B77" s="11">
        <v>1242</v>
      </c>
      <c r="C77" s="11">
        <v>909</v>
      </c>
      <c r="D77" s="11">
        <v>-26.8</v>
      </c>
      <c r="F77" s="11" t="s">
        <v>65</v>
      </c>
      <c r="G77" s="11">
        <v>41.315921783977302</v>
      </c>
      <c r="H77" s="11">
        <v>44.527647050419297</v>
      </c>
      <c r="I77" s="11">
        <v>7.8</v>
      </c>
    </row>
    <row r="78" spans="1:9" x14ac:dyDescent="0.35">
      <c r="A78" s="11" t="s">
        <v>64</v>
      </c>
      <c r="B78" s="11">
        <v>183</v>
      </c>
      <c r="C78" s="11">
        <v>152</v>
      </c>
      <c r="D78" s="11">
        <v>-16.899999999999999</v>
      </c>
      <c r="F78" s="11" t="s">
        <v>64</v>
      </c>
      <c r="G78" s="11">
        <v>21.202983780033001</v>
      </c>
      <c r="H78" s="11">
        <v>22.1057582402977</v>
      </c>
      <c r="I78" s="11">
        <v>4.3</v>
      </c>
    </row>
    <row r="79" spans="1:9" x14ac:dyDescent="0.35">
      <c r="A79" s="11" t="s">
        <v>63</v>
      </c>
      <c r="B79" s="11">
        <v>160</v>
      </c>
      <c r="C79" s="11">
        <v>166</v>
      </c>
      <c r="D79" s="11">
        <v>3.8</v>
      </c>
      <c r="F79" s="11" t="s">
        <v>63</v>
      </c>
      <c r="G79" s="11">
        <v>12.0735195707071</v>
      </c>
      <c r="H79" s="11">
        <v>13.353291738382101</v>
      </c>
      <c r="I79" s="11">
        <v>10.6</v>
      </c>
    </row>
    <row r="80" spans="1:9" x14ac:dyDescent="0.35">
      <c r="A80" s="11" t="s">
        <v>62</v>
      </c>
      <c r="B80" s="11">
        <v>1176</v>
      </c>
      <c r="C80" s="11">
        <v>1079</v>
      </c>
      <c r="D80" s="11">
        <v>-8.1999999999999993</v>
      </c>
      <c r="F80" s="11" t="s">
        <v>62</v>
      </c>
      <c r="G80" s="11">
        <v>34.286764050858402</v>
      </c>
      <c r="H80" s="11">
        <v>37.322805206841402</v>
      </c>
      <c r="I80" s="11">
        <v>8.9</v>
      </c>
    </row>
    <row r="81" spans="1:9" s="25" customFormat="1" x14ac:dyDescent="0.35">
      <c r="A81" s="24" t="s">
        <v>61</v>
      </c>
      <c r="B81" s="24">
        <v>84</v>
      </c>
      <c r="C81" s="24">
        <v>59</v>
      </c>
      <c r="D81" s="24">
        <v>-29.8</v>
      </c>
      <c r="F81" s="24" t="s">
        <v>61</v>
      </c>
      <c r="G81" s="24">
        <v>34.162943207586103</v>
      </c>
      <c r="H81" s="24">
        <v>35.906073446327703</v>
      </c>
      <c r="I81" s="24">
        <v>5.0999999999999996</v>
      </c>
    </row>
    <row r="82" spans="1:9" s="25" customFormat="1" x14ac:dyDescent="0.35">
      <c r="A82" s="24" t="s">
        <v>60</v>
      </c>
      <c r="B82" s="24">
        <v>28</v>
      </c>
      <c r="C82" s="24">
        <v>24</v>
      </c>
      <c r="D82" s="24">
        <v>-14.3</v>
      </c>
      <c r="F82" s="24" t="s">
        <v>60</v>
      </c>
      <c r="G82" s="24">
        <v>45.794642857142897</v>
      </c>
      <c r="H82" s="24">
        <v>39.6215277777778</v>
      </c>
      <c r="I82" s="24">
        <v>-13.5</v>
      </c>
    </row>
    <row r="83" spans="1:9" x14ac:dyDescent="0.35">
      <c r="A83" s="11" t="s">
        <v>59</v>
      </c>
      <c r="B83" s="11">
        <v>1774</v>
      </c>
      <c r="C83" s="11">
        <v>1281</v>
      </c>
      <c r="D83" s="11">
        <v>-27.8</v>
      </c>
      <c r="F83" s="11" t="s">
        <v>59</v>
      </c>
      <c r="G83" s="11">
        <v>55.216320517137902</v>
      </c>
      <c r="H83" s="11">
        <v>62.4812551746978</v>
      </c>
      <c r="I83" s="11">
        <v>13.2</v>
      </c>
    </row>
    <row r="84" spans="1:9" x14ac:dyDescent="0.35">
      <c r="A84" s="11" t="s">
        <v>58</v>
      </c>
      <c r="B84" s="11">
        <v>601</v>
      </c>
      <c r="C84" s="11">
        <v>535</v>
      </c>
      <c r="D84" s="11">
        <v>-11</v>
      </c>
      <c r="F84" s="11" t="s">
        <v>58</v>
      </c>
      <c r="G84" s="11">
        <v>31.600576960477099</v>
      </c>
      <c r="H84" s="11">
        <v>34.057465442138302</v>
      </c>
      <c r="I84" s="11">
        <v>7.8</v>
      </c>
    </row>
    <row r="85" spans="1:9" x14ac:dyDescent="0.35">
      <c r="A85" s="11" t="s">
        <v>57</v>
      </c>
      <c r="B85" s="11">
        <v>1096</v>
      </c>
      <c r="C85" s="11">
        <v>856</v>
      </c>
      <c r="D85" s="11">
        <v>-21.9</v>
      </c>
      <c r="F85" s="11" t="s">
        <v>57</v>
      </c>
      <c r="G85" s="11">
        <v>48.350603203568497</v>
      </c>
      <c r="H85" s="11">
        <v>50.191774386050099</v>
      </c>
      <c r="I85" s="11">
        <v>3.8</v>
      </c>
    </row>
    <row r="86" spans="1:9" x14ac:dyDescent="0.35">
      <c r="A86" s="11" t="s">
        <v>56</v>
      </c>
      <c r="B86" s="11">
        <v>516</v>
      </c>
      <c r="C86" s="11">
        <v>375</v>
      </c>
      <c r="D86" s="11">
        <v>-27.3</v>
      </c>
      <c r="F86" s="11" t="s">
        <v>56</v>
      </c>
      <c r="G86" s="11">
        <v>38.825202607470104</v>
      </c>
      <c r="H86" s="11">
        <v>40.093244444444402</v>
      </c>
      <c r="I86" s="11">
        <v>3.3</v>
      </c>
    </row>
    <row r="87" spans="1:9" s="25" customFormat="1" x14ac:dyDescent="0.35">
      <c r="A87" s="24" t="s">
        <v>55</v>
      </c>
      <c r="B87" s="24">
        <v>5</v>
      </c>
      <c r="C87" s="24">
        <v>14</v>
      </c>
      <c r="D87" s="24">
        <v>180</v>
      </c>
      <c r="F87" s="24" t="s">
        <v>55</v>
      </c>
      <c r="G87" s="24">
        <v>25.55</v>
      </c>
      <c r="H87" s="24">
        <v>21.029761904761902</v>
      </c>
      <c r="I87" s="24">
        <v>-17.7</v>
      </c>
    </row>
    <row r="88" spans="1:9" s="25" customFormat="1" x14ac:dyDescent="0.35">
      <c r="A88" s="24" t="s">
        <v>54</v>
      </c>
      <c r="B88" s="24">
        <v>4</v>
      </c>
      <c r="C88" s="24">
        <v>3</v>
      </c>
      <c r="D88" s="24">
        <v>-25</v>
      </c>
      <c r="F88" s="24" t="s">
        <v>54</v>
      </c>
      <c r="G88" s="24">
        <v>5.2708333333333304</v>
      </c>
      <c r="H88" s="24">
        <v>24.848484848484802</v>
      </c>
      <c r="I88" s="24">
        <v>371.4</v>
      </c>
    </row>
    <row r="89" spans="1:9" x14ac:dyDescent="0.35">
      <c r="A89" s="11" t="s">
        <v>53</v>
      </c>
      <c r="B89" s="11">
        <v>1949</v>
      </c>
      <c r="C89" s="11">
        <v>1403</v>
      </c>
      <c r="D89" s="11">
        <v>-28</v>
      </c>
      <c r="F89" s="11" t="s">
        <v>53</v>
      </c>
      <c r="G89" s="11">
        <v>67.256840967025695</v>
      </c>
      <c r="H89" s="11">
        <v>68.2587803757975</v>
      </c>
      <c r="I89" s="11">
        <v>1.5</v>
      </c>
    </row>
    <row r="90" spans="1:9" x14ac:dyDescent="0.35">
      <c r="A90" s="11" t="s">
        <v>52</v>
      </c>
      <c r="B90" s="11">
        <v>723</v>
      </c>
      <c r="C90" s="11">
        <v>558</v>
      </c>
      <c r="D90" s="11">
        <v>-22.8</v>
      </c>
      <c r="F90" s="11" t="s">
        <v>52</v>
      </c>
      <c r="G90" s="11">
        <v>62.521859675594101</v>
      </c>
      <c r="H90" s="11">
        <v>70.244061195674107</v>
      </c>
      <c r="I90" s="11">
        <v>12.4</v>
      </c>
    </row>
    <row r="91" spans="1:9" x14ac:dyDescent="0.35">
      <c r="A91" s="11" t="s">
        <v>51</v>
      </c>
      <c r="B91" s="11">
        <v>2026</v>
      </c>
      <c r="C91" s="11">
        <v>1475</v>
      </c>
      <c r="D91" s="11">
        <v>-27.2</v>
      </c>
      <c r="F91" s="11" t="s">
        <v>51</v>
      </c>
      <c r="G91" s="11">
        <v>65.757747799529596</v>
      </c>
      <c r="H91" s="11">
        <v>74.360785090615593</v>
      </c>
      <c r="I91" s="11">
        <v>13.1</v>
      </c>
    </row>
    <row r="92" spans="1:9" x14ac:dyDescent="0.35">
      <c r="A92" s="11" t="s">
        <v>50</v>
      </c>
      <c r="B92" s="11">
        <v>337</v>
      </c>
      <c r="C92" s="11">
        <v>367</v>
      </c>
      <c r="D92" s="11">
        <v>8.9</v>
      </c>
      <c r="F92" s="11" t="s">
        <v>50</v>
      </c>
      <c r="G92" s="11">
        <v>41.493295181574098</v>
      </c>
      <c r="H92" s="11">
        <v>45.338805631244298</v>
      </c>
      <c r="I92" s="11">
        <v>9.3000000000000007</v>
      </c>
    </row>
    <row r="93" spans="1:9" x14ac:dyDescent="0.35">
      <c r="A93" s="11" t="s">
        <v>49</v>
      </c>
      <c r="B93" s="11">
        <v>489</v>
      </c>
      <c r="C93" s="11">
        <v>387</v>
      </c>
      <c r="D93" s="11">
        <v>-20.9</v>
      </c>
      <c r="F93" s="11" t="s">
        <v>49</v>
      </c>
      <c r="G93" s="11">
        <v>52.556719252118</v>
      </c>
      <c r="H93" s="11">
        <v>60.054109757598098</v>
      </c>
      <c r="I93" s="11">
        <v>14.3</v>
      </c>
    </row>
    <row r="94" spans="1:9" s="25" customFormat="1" x14ac:dyDescent="0.35">
      <c r="A94" s="24" t="s">
        <v>48</v>
      </c>
      <c r="B94" s="24">
        <v>50</v>
      </c>
      <c r="C94" s="24">
        <v>42</v>
      </c>
      <c r="D94" s="24">
        <v>-16</v>
      </c>
      <c r="F94" s="24" t="s">
        <v>48</v>
      </c>
      <c r="G94" s="24">
        <v>40.5427777777778</v>
      </c>
      <c r="H94" s="24">
        <v>42.730555555555597</v>
      </c>
      <c r="I94" s="24">
        <v>5.4</v>
      </c>
    </row>
    <row r="95" spans="1:9" s="25" customFormat="1" x14ac:dyDescent="0.35">
      <c r="A95" s="24" t="s">
        <v>47</v>
      </c>
      <c r="B95" s="24">
        <v>3</v>
      </c>
      <c r="C95" s="24"/>
      <c r="D95" s="24"/>
      <c r="F95" s="24" t="s">
        <v>47</v>
      </c>
      <c r="G95" s="24">
        <v>25.0277777777778</v>
      </c>
      <c r="H95" s="24"/>
      <c r="I95" s="24"/>
    </row>
    <row r="96" spans="1:9" s="25" customFormat="1" x14ac:dyDescent="0.35">
      <c r="A96" s="24" t="s">
        <v>136</v>
      </c>
      <c r="B96" s="24">
        <v>1</v>
      </c>
      <c r="C96" s="24">
        <v>1</v>
      </c>
      <c r="D96" s="24">
        <v>0</v>
      </c>
      <c r="F96" s="24" t="s">
        <v>136</v>
      </c>
      <c r="G96" s="24">
        <v>9.25</v>
      </c>
      <c r="H96" s="24">
        <v>10.8333333333333</v>
      </c>
      <c r="I96" s="24">
        <v>17.100000000000001</v>
      </c>
    </row>
    <row r="97" spans="1:11" s="25" customFormat="1" x14ac:dyDescent="0.35">
      <c r="A97" s="24" t="s">
        <v>46</v>
      </c>
      <c r="B97" s="24">
        <v>17</v>
      </c>
      <c r="C97" s="24">
        <v>15</v>
      </c>
      <c r="D97" s="24">
        <v>-11.8</v>
      </c>
      <c r="F97" s="24" t="s">
        <v>46</v>
      </c>
      <c r="G97" s="24">
        <v>45.171568627451002</v>
      </c>
      <c r="H97" s="24">
        <v>44.75</v>
      </c>
      <c r="I97" s="24">
        <v>-0.9</v>
      </c>
    </row>
    <row r="99" spans="1:11" ht="51.75" customHeight="1" x14ac:dyDescent="0.35">
      <c r="A99" s="31" t="s">
        <v>171</v>
      </c>
      <c r="B99" s="32"/>
      <c r="C99" s="32"/>
      <c r="D99" s="32"/>
      <c r="E99" s="32"/>
      <c r="F99" s="32"/>
      <c r="G99" s="32"/>
      <c r="H99" s="32"/>
      <c r="I99" s="32"/>
      <c r="J99" s="32"/>
      <c r="K99" s="32"/>
    </row>
  </sheetData>
  <mergeCells count="1">
    <mergeCell ref="A99:K99"/>
  </mergeCell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F8063-E4FE-49DC-A736-2B03578CF041}">
  <dimension ref="A1:G16"/>
  <sheetViews>
    <sheetView tabSelected="1" zoomScale="60" zoomScaleNormal="60" workbookViewId="0">
      <selection activeCell="R13" sqref="R13"/>
    </sheetView>
  </sheetViews>
  <sheetFormatPr baseColWidth="10" defaultRowHeight="14.5" x14ac:dyDescent="0.35"/>
  <cols>
    <col min="1" max="1" width="9.54296875" customWidth="1"/>
    <col min="5" max="5" width="17" customWidth="1"/>
  </cols>
  <sheetData>
    <row r="1" spans="1:7" ht="24.75" customHeight="1" x14ac:dyDescent="0.35">
      <c r="A1" s="13" t="s">
        <v>157</v>
      </c>
    </row>
    <row r="2" spans="1:7" x14ac:dyDescent="0.35">
      <c r="A2" s="9"/>
    </row>
    <row r="3" spans="1:7" ht="35.25" customHeight="1" x14ac:dyDescent="0.35">
      <c r="A3" s="1"/>
      <c r="B3" s="18" t="s">
        <v>137</v>
      </c>
      <c r="C3" s="17" t="s">
        <v>138</v>
      </c>
      <c r="D3" s="17" t="s">
        <v>139</v>
      </c>
      <c r="E3" s="19" t="s">
        <v>140</v>
      </c>
      <c r="F3" s="1"/>
    </row>
    <row r="4" spans="1:7" x14ac:dyDescent="0.35">
      <c r="A4" s="1"/>
      <c r="B4" s="36" t="s">
        <v>0</v>
      </c>
      <c r="C4" s="1" t="s">
        <v>0</v>
      </c>
      <c r="D4" s="2">
        <v>38856</v>
      </c>
      <c r="E4" s="27">
        <f>D4/SUM($D$4,$D$5,$D$6)</f>
        <v>0.61948567511120323</v>
      </c>
      <c r="F4" s="1"/>
    </row>
    <row r="5" spans="1:7" x14ac:dyDescent="0.35">
      <c r="A5" s="1"/>
      <c r="B5" s="36"/>
      <c r="C5" s="1" t="s">
        <v>1</v>
      </c>
      <c r="D5" s="2">
        <v>6488</v>
      </c>
      <c r="E5" s="3">
        <f>D5/SUM($D$4,$D$5,$D$6)</f>
        <v>0.10343892989812349</v>
      </c>
      <c r="F5" s="1"/>
    </row>
    <row r="6" spans="1:7" x14ac:dyDescent="0.35">
      <c r="A6" s="1"/>
      <c r="B6" s="36"/>
      <c r="C6" s="1" t="s">
        <v>41</v>
      </c>
      <c r="D6" s="2">
        <v>17379</v>
      </c>
      <c r="E6" s="3">
        <f>D6/SUM($D$4,$D$5,$D$6)</f>
        <v>0.2770753949906733</v>
      </c>
      <c r="F6" s="1"/>
    </row>
    <row r="7" spans="1:7" x14ac:dyDescent="0.35">
      <c r="A7" s="1"/>
      <c r="B7" s="20" t="s">
        <v>2</v>
      </c>
      <c r="C7" s="21"/>
      <c r="D7" s="16">
        <f>SUM(D4:D6)</f>
        <v>62723</v>
      </c>
      <c r="E7" s="22"/>
      <c r="F7" s="1"/>
    </row>
    <row r="8" spans="1:7" x14ac:dyDescent="0.35">
      <c r="A8" s="1"/>
      <c r="B8" s="37" t="s">
        <v>1</v>
      </c>
      <c r="C8" s="1" t="s">
        <v>0</v>
      </c>
      <c r="D8" s="2">
        <v>681</v>
      </c>
      <c r="E8" s="3">
        <f>D8/SUM($D$9,$D$8,$D$10)</f>
        <v>9.2251422378759138E-3</v>
      </c>
      <c r="F8" s="1"/>
    </row>
    <row r="9" spans="1:7" x14ac:dyDescent="0.35">
      <c r="A9" s="1"/>
      <c r="B9" s="36"/>
      <c r="C9" s="1" t="s">
        <v>1</v>
      </c>
      <c r="D9" s="2">
        <v>45434</v>
      </c>
      <c r="E9" s="3">
        <f t="shared" ref="E9:E10" si="0">D9/SUM($D$9,$D$8,$D$10)</f>
        <v>0.61547006231373613</v>
      </c>
      <c r="F9" s="1"/>
    </row>
    <row r="10" spans="1:7" x14ac:dyDescent="0.35">
      <c r="A10" s="1"/>
      <c r="B10" s="36"/>
      <c r="C10" s="1" t="s">
        <v>41</v>
      </c>
      <c r="D10" s="2">
        <v>27705</v>
      </c>
      <c r="E10" s="3">
        <f t="shared" si="0"/>
        <v>0.37530479544838796</v>
      </c>
      <c r="F10" s="1"/>
    </row>
    <row r="11" spans="1:7" x14ac:dyDescent="0.35">
      <c r="A11" s="1"/>
      <c r="B11" s="20" t="s">
        <v>2</v>
      </c>
      <c r="C11" s="21"/>
      <c r="D11" s="16">
        <f>SUM(D8:D10)</f>
        <v>73820</v>
      </c>
      <c r="E11" s="22"/>
      <c r="F11" s="1"/>
    </row>
    <row r="12" spans="1:7" x14ac:dyDescent="0.35">
      <c r="A12" s="1"/>
      <c r="B12" s="37" t="s">
        <v>141</v>
      </c>
      <c r="C12" s="1" t="s">
        <v>0</v>
      </c>
      <c r="D12" s="2">
        <v>1353</v>
      </c>
      <c r="E12" s="3">
        <f>D12/SUM($D$12:$D$13)</f>
        <v>0.15043362241494329</v>
      </c>
      <c r="F12" s="1"/>
    </row>
    <row r="13" spans="1:7" x14ac:dyDescent="0.35">
      <c r="A13" s="1"/>
      <c r="B13" s="36"/>
      <c r="C13" s="1" t="s">
        <v>1</v>
      </c>
      <c r="D13" s="2">
        <v>7641</v>
      </c>
      <c r="E13" s="3">
        <f>D13/SUM($D$12:$D$13)</f>
        <v>0.84956637758505671</v>
      </c>
      <c r="F13" s="1"/>
    </row>
    <row r="14" spans="1:7" x14ac:dyDescent="0.35">
      <c r="A14" s="1"/>
      <c r="B14" s="20" t="s">
        <v>2</v>
      </c>
      <c r="C14" s="4"/>
      <c r="D14" s="16">
        <f>SUM(D12:D13)</f>
        <v>8994</v>
      </c>
      <c r="E14" s="5"/>
      <c r="F14" s="1"/>
    </row>
    <row r="16" spans="1:7" ht="248.25" customHeight="1" x14ac:dyDescent="0.35">
      <c r="A16" s="31" t="s">
        <v>159</v>
      </c>
      <c r="B16" s="32"/>
      <c r="C16" s="32"/>
      <c r="D16" s="32"/>
      <c r="E16" s="32"/>
      <c r="F16" s="32"/>
      <c r="G16" s="32"/>
    </row>
  </sheetData>
  <mergeCells count="4">
    <mergeCell ref="B4:B6"/>
    <mergeCell ref="B8:B10"/>
    <mergeCell ref="B12:B13"/>
    <mergeCell ref="A16:G1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F4" sqref="F4:F15"/>
    </sheetView>
  </sheetViews>
  <sheetFormatPr baseColWidth="10" defaultRowHeight="14.5" x14ac:dyDescent="0.35"/>
  <cols>
    <col min="1" max="1" width="30" customWidth="1"/>
    <col min="2" max="2" width="26.81640625" customWidth="1"/>
    <col min="3" max="3" width="26" bestFit="1" customWidth="1"/>
    <col min="4" max="4" width="24.453125" customWidth="1"/>
    <col min="5" max="5" width="18.81640625" customWidth="1"/>
    <col min="6" max="6" width="14.1796875" customWidth="1"/>
    <col min="7" max="7" width="14.453125" customWidth="1"/>
  </cols>
  <sheetData>
    <row r="1" spans="1:7" ht="27.75" customHeight="1" x14ac:dyDescent="0.35">
      <c r="A1" s="13" t="s">
        <v>158</v>
      </c>
    </row>
    <row r="2" spans="1:7" ht="9.75" customHeight="1" x14ac:dyDescent="0.35"/>
    <row r="3" spans="1:7" ht="18" customHeight="1" x14ac:dyDescent="0.35">
      <c r="A3" s="8" t="s">
        <v>146</v>
      </c>
      <c r="B3" s="8" t="s">
        <v>174</v>
      </c>
      <c r="C3" s="8" t="s">
        <v>175</v>
      </c>
      <c r="D3" s="8" t="s">
        <v>147</v>
      </c>
      <c r="E3" s="8" t="s">
        <v>142</v>
      </c>
      <c r="F3" s="8" t="s">
        <v>2</v>
      </c>
      <c r="G3" s="8" t="s">
        <v>3</v>
      </c>
    </row>
    <row r="4" spans="1:7" x14ac:dyDescent="0.35">
      <c r="A4" s="11" t="s">
        <v>4</v>
      </c>
      <c r="B4" s="11">
        <v>41.127000000000002</v>
      </c>
      <c r="C4" s="11">
        <v>30.748999999999999</v>
      </c>
      <c r="D4" s="11" t="s">
        <v>5</v>
      </c>
      <c r="E4" s="11">
        <v>2015</v>
      </c>
      <c r="F4" s="30">
        <v>41100</v>
      </c>
      <c r="G4" s="11" t="s">
        <v>6</v>
      </c>
    </row>
    <row r="5" spans="1:7" x14ac:dyDescent="0.35">
      <c r="A5" s="11" t="s">
        <v>7</v>
      </c>
      <c r="B5" s="11">
        <v>21.596</v>
      </c>
      <c r="C5" s="11">
        <v>10.141</v>
      </c>
      <c r="D5" s="11" t="s">
        <v>5</v>
      </c>
      <c r="E5" s="11">
        <v>2015</v>
      </c>
      <c r="F5" s="30">
        <v>21600</v>
      </c>
      <c r="G5" s="11" t="s">
        <v>8</v>
      </c>
    </row>
    <row r="6" spans="1:7" x14ac:dyDescent="0.35">
      <c r="A6" s="11" t="s">
        <v>4</v>
      </c>
      <c r="B6" s="11">
        <v>41.127000000000002</v>
      </c>
      <c r="C6" s="11">
        <v>30.748999999999999</v>
      </c>
      <c r="D6" s="11" t="s">
        <v>9</v>
      </c>
      <c r="E6" s="11">
        <v>2015</v>
      </c>
      <c r="F6" s="30">
        <v>41100</v>
      </c>
      <c r="G6" s="11" t="s">
        <v>10</v>
      </c>
    </row>
    <row r="7" spans="1:7" x14ac:dyDescent="0.35">
      <c r="A7" s="11" t="s">
        <v>7</v>
      </c>
      <c r="B7" s="11">
        <v>21.596</v>
      </c>
      <c r="C7" s="11">
        <v>10.141</v>
      </c>
      <c r="D7" s="11" t="s">
        <v>9</v>
      </c>
      <c r="E7" s="11">
        <v>2015</v>
      </c>
      <c r="F7" s="30">
        <v>21600</v>
      </c>
      <c r="G7" s="11" t="s">
        <v>11</v>
      </c>
    </row>
    <row r="8" spans="1:7" x14ac:dyDescent="0.35">
      <c r="A8" s="11" t="s">
        <v>4</v>
      </c>
      <c r="B8" s="11">
        <v>41.127000000000002</v>
      </c>
      <c r="C8" s="11">
        <v>30.748999999999999</v>
      </c>
      <c r="D8" s="11" t="s">
        <v>12</v>
      </c>
      <c r="E8" s="11">
        <v>2015</v>
      </c>
      <c r="F8" s="30">
        <v>41100</v>
      </c>
      <c r="G8" s="28">
        <v>0.3</v>
      </c>
    </row>
    <row r="9" spans="1:7" x14ac:dyDescent="0.35">
      <c r="A9" s="11" t="s">
        <v>7</v>
      </c>
      <c r="B9" s="11">
        <v>21.596</v>
      </c>
      <c r="C9" s="11">
        <v>10.141</v>
      </c>
      <c r="D9" s="11" t="s">
        <v>12</v>
      </c>
      <c r="E9" s="11">
        <v>2015</v>
      </c>
      <c r="F9" s="30">
        <v>21600</v>
      </c>
      <c r="G9" s="11" t="s">
        <v>13</v>
      </c>
    </row>
    <row r="10" spans="1:7" x14ac:dyDescent="0.35">
      <c r="A10" s="11" t="s">
        <v>4</v>
      </c>
      <c r="B10" s="11">
        <v>41.127000000000002</v>
      </c>
      <c r="C10" s="11">
        <v>30.748999999999999</v>
      </c>
      <c r="D10" s="11" t="s">
        <v>5</v>
      </c>
      <c r="E10" s="11">
        <v>2025</v>
      </c>
      <c r="F10" s="30">
        <v>30700</v>
      </c>
      <c r="G10" s="11" t="s">
        <v>14</v>
      </c>
    </row>
    <row r="11" spans="1:7" x14ac:dyDescent="0.35">
      <c r="A11" s="11" t="s">
        <v>7</v>
      </c>
      <c r="B11" s="11">
        <v>21.596</v>
      </c>
      <c r="C11" s="11">
        <v>10.141</v>
      </c>
      <c r="D11" s="11" t="s">
        <v>5</v>
      </c>
      <c r="E11" s="11">
        <v>2025</v>
      </c>
      <c r="F11" s="30">
        <v>10100</v>
      </c>
      <c r="G11" s="11" t="s">
        <v>15</v>
      </c>
    </row>
    <row r="12" spans="1:7" x14ac:dyDescent="0.35">
      <c r="A12" s="11" t="s">
        <v>4</v>
      </c>
      <c r="B12" s="11">
        <v>41.127000000000002</v>
      </c>
      <c r="C12" s="11">
        <v>30.748999999999999</v>
      </c>
      <c r="D12" s="11" t="s">
        <v>16</v>
      </c>
      <c r="E12" s="11">
        <v>2025</v>
      </c>
      <c r="F12" s="30">
        <v>30700</v>
      </c>
      <c r="G12" s="11" t="s">
        <v>17</v>
      </c>
    </row>
    <row r="13" spans="1:7" x14ac:dyDescent="0.35">
      <c r="A13" s="11" t="s">
        <v>7</v>
      </c>
      <c r="B13" s="11">
        <v>21.596</v>
      </c>
      <c r="C13" s="11">
        <v>10.141</v>
      </c>
      <c r="D13" s="11" t="s">
        <v>16</v>
      </c>
      <c r="E13" s="11">
        <v>2025</v>
      </c>
      <c r="F13" s="30">
        <v>10100</v>
      </c>
      <c r="G13" s="11" t="s">
        <v>18</v>
      </c>
    </row>
    <row r="14" spans="1:7" x14ac:dyDescent="0.35">
      <c r="A14" s="11" t="s">
        <v>4</v>
      </c>
      <c r="B14" s="11">
        <v>41.127000000000002</v>
      </c>
      <c r="C14" s="11">
        <v>30.748999999999999</v>
      </c>
      <c r="D14" s="11" t="s">
        <v>19</v>
      </c>
      <c r="E14" s="11">
        <v>2025</v>
      </c>
      <c r="F14" s="30">
        <v>30700</v>
      </c>
      <c r="G14" s="11" t="s">
        <v>20</v>
      </c>
    </row>
    <row r="15" spans="1:7" x14ac:dyDescent="0.35">
      <c r="A15" s="11" t="s">
        <v>7</v>
      </c>
      <c r="B15" s="11">
        <v>21.596</v>
      </c>
      <c r="C15" s="11">
        <v>10.141</v>
      </c>
      <c r="D15" s="11" t="s">
        <v>19</v>
      </c>
      <c r="E15" s="11">
        <v>2025</v>
      </c>
      <c r="F15" s="30">
        <v>10100</v>
      </c>
      <c r="G15" s="11" t="s">
        <v>21</v>
      </c>
    </row>
    <row r="17" spans="1:9" ht="111.75" customHeight="1" x14ac:dyDescent="0.35">
      <c r="A17" s="31" t="s">
        <v>160</v>
      </c>
      <c r="B17" s="32"/>
      <c r="C17" s="32"/>
      <c r="D17" s="32"/>
      <c r="E17" s="32"/>
      <c r="F17" s="32"/>
      <c r="G17" s="32"/>
      <c r="H17" s="32"/>
      <c r="I17" s="32"/>
    </row>
  </sheetData>
  <mergeCells count="1">
    <mergeCell ref="A17:I17"/>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3"/>
  <sheetViews>
    <sheetView workbookViewId="0">
      <selection activeCell="I8" sqref="I8"/>
    </sheetView>
  </sheetViews>
  <sheetFormatPr baseColWidth="10" defaultRowHeight="14.5" x14ac:dyDescent="0.35"/>
  <cols>
    <col min="1" max="1" width="21.453125" customWidth="1"/>
    <col min="2" max="2" width="25.54296875" bestFit="1" customWidth="1"/>
    <col min="3" max="3" width="26" bestFit="1" customWidth="1"/>
    <col min="4" max="4" width="25.1796875" customWidth="1"/>
    <col min="5" max="5" width="24" customWidth="1"/>
    <col min="6" max="6" width="15.81640625" customWidth="1"/>
    <col min="7" max="7" width="15.54296875" customWidth="1"/>
    <col min="8" max="8" width="17.453125" customWidth="1"/>
  </cols>
  <sheetData>
    <row r="1" spans="1:7" s="9" customFormat="1" ht="24" customHeight="1" x14ac:dyDescent="0.35">
      <c r="A1" s="13" t="s">
        <v>161</v>
      </c>
    </row>
    <row r="3" spans="1:7" x14ac:dyDescent="0.35">
      <c r="A3" s="8" t="s">
        <v>146</v>
      </c>
      <c r="B3" s="8" t="s">
        <v>174</v>
      </c>
      <c r="C3" s="8" t="s">
        <v>175</v>
      </c>
      <c r="D3" s="8" t="s">
        <v>147</v>
      </c>
      <c r="E3" s="8" t="s">
        <v>142</v>
      </c>
      <c r="F3" s="8" t="s">
        <v>2</v>
      </c>
      <c r="G3" s="8" t="s">
        <v>3</v>
      </c>
    </row>
    <row r="4" spans="1:7" x14ac:dyDescent="0.35">
      <c r="A4" s="11" t="s">
        <v>22</v>
      </c>
      <c r="B4" s="11">
        <v>40.466000000000001</v>
      </c>
      <c r="C4" s="11">
        <v>33.83</v>
      </c>
      <c r="D4" s="11" t="s">
        <v>5</v>
      </c>
      <c r="E4" s="11">
        <v>2015</v>
      </c>
      <c r="F4" s="30">
        <v>40500</v>
      </c>
      <c r="G4" s="11" t="s">
        <v>23</v>
      </c>
    </row>
    <row r="5" spans="1:7" x14ac:dyDescent="0.35">
      <c r="A5" s="11" t="s">
        <v>24</v>
      </c>
      <c r="B5" s="11">
        <v>27.518999999999998</v>
      </c>
      <c r="C5" s="11">
        <v>20.350999999999999</v>
      </c>
      <c r="D5" s="11" t="s">
        <v>5</v>
      </c>
      <c r="E5" s="11">
        <v>2015</v>
      </c>
      <c r="F5" s="30">
        <v>27500</v>
      </c>
      <c r="G5" s="11" t="s">
        <v>25</v>
      </c>
    </row>
    <row r="6" spans="1:7" x14ac:dyDescent="0.35">
      <c r="A6" s="11" t="s">
        <v>26</v>
      </c>
      <c r="B6" s="11">
        <v>4.556</v>
      </c>
      <c r="C6" s="11">
        <v>4.2590000000000003</v>
      </c>
      <c r="D6" s="11" t="s">
        <v>5</v>
      </c>
      <c r="E6" s="11">
        <v>2015</v>
      </c>
      <c r="F6" s="30">
        <v>4600</v>
      </c>
      <c r="G6" s="28">
        <v>0.3</v>
      </c>
    </row>
    <row r="7" spans="1:7" x14ac:dyDescent="0.35">
      <c r="A7" s="11" t="s">
        <v>22</v>
      </c>
      <c r="B7" s="11">
        <v>40.466000000000001</v>
      </c>
      <c r="C7" s="11">
        <v>33.83</v>
      </c>
      <c r="D7" s="11" t="s">
        <v>9</v>
      </c>
      <c r="E7" s="11">
        <v>2015</v>
      </c>
      <c r="F7" s="30">
        <v>40500</v>
      </c>
      <c r="G7" s="11" t="s">
        <v>27</v>
      </c>
    </row>
    <row r="8" spans="1:7" x14ac:dyDescent="0.35">
      <c r="A8" s="11" t="s">
        <v>24</v>
      </c>
      <c r="B8" s="11">
        <v>27.518999999999998</v>
      </c>
      <c r="C8" s="11">
        <v>20.350999999999999</v>
      </c>
      <c r="D8" s="11" t="s">
        <v>9</v>
      </c>
      <c r="E8" s="11">
        <v>2015</v>
      </c>
      <c r="F8" s="30">
        <v>27500</v>
      </c>
      <c r="G8" s="11" t="s">
        <v>28</v>
      </c>
    </row>
    <row r="9" spans="1:7" x14ac:dyDescent="0.35">
      <c r="A9" s="11" t="s">
        <v>26</v>
      </c>
      <c r="B9" s="11">
        <v>4.556</v>
      </c>
      <c r="C9" s="11">
        <v>4.2590000000000003</v>
      </c>
      <c r="D9" s="11" t="s">
        <v>9</v>
      </c>
      <c r="E9" s="11">
        <v>2015</v>
      </c>
      <c r="F9" s="30">
        <v>4600</v>
      </c>
      <c r="G9" s="11" t="s">
        <v>29</v>
      </c>
    </row>
    <row r="10" spans="1:7" x14ac:dyDescent="0.35">
      <c r="A10" s="11" t="s">
        <v>22</v>
      </c>
      <c r="B10" s="11">
        <v>40.466000000000001</v>
      </c>
      <c r="C10" s="11">
        <v>33.83</v>
      </c>
      <c r="D10" s="11" t="s">
        <v>12</v>
      </c>
      <c r="E10" s="11">
        <v>2015</v>
      </c>
      <c r="F10" s="30">
        <v>40500</v>
      </c>
      <c r="G10" s="11" t="s">
        <v>30</v>
      </c>
    </row>
    <row r="11" spans="1:7" x14ac:dyDescent="0.35">
      <c r="A11" s="11" t="s">
        <v>24</v>
      </c>
      <c r="B11" s="11">
        <v>27.518999999999998</v>
      </c>
      <c r="C11" s="11">
        <v>20.350999999999999</v>
      </c>
      <c r="D11" s="11" t="s">
        <v>12</v>
      </c>
      <c r="E11" s="11">
        <v>2015</v>
      </c>
      <c r="F11" s="30">
        <v>27500</v>
      </c>
      <c r="G11" s="11" t="s">
        <v>31</v>
      </c>
    </row>
    <row r="12" spans="1:7" x14ac:dyDescent="0.35">
      <c r="A12" s="11" t="s">
        <v>26</v>
      </c>
      <c r="B12" s="11">
        <v>4.556</v>
      </c>
      <c r="C12" s="11">
        <v>4.2590000000000003</v>
      </c>
      <c r="D12" s="11" t="s">
        <v>12</v>
      </c>
      <c r="E12" s="11">
        <v>2015</v>
      </c>
      <c r="F12" s="30">
        <v>4600</v>
      </c>
      <c r="G12" s="11" t="s">
        <v>32</v>
      </c>
    </row>
    <row r="13" spans="1:7" x14ac:dyDescent="0.35">
      <c r="A13" s="11" t="s">
        <v>22</v>
      </c>
      <c r="B13" s="11">
        <v>40.466000000000001</v>
      </c>
      <c r="C13" s="11">
        <v>33.83</v>
      </c>
      <c r="D13" s="11" t="s">
        <v>5</v>
      </c>
      <c r="E13" s="11">
        <v>2025</v>
      </c>
      <c r="F13" s="30">
        <v>33800</v>
      </c>
      <c r="G13" s="11" t="s">
        <v>33</v>
      </c>
    </row>
    <row r="14" spans="1:7" x14ac:dyDescent="0.35">
      <c r="A14" s="11" t="s">
        <v>24</v>
      </c>
      <c r="B14" s="11">
        <v>27.518999999999998</v>
      </c>
      <c r="C14" s="11">
        <v>20.350999999999999</v>
      </c>
      <c r="D14" s="11" t="s">
        <v>5</v>
      </c>
      <c r="E14" s="11">
        <v>2025</v>
      </c>
      <c r="F14" s="30">
        <v>20400</v>
      </c>
      <c r="G14" s="28">
        <v>0.56000000000000005</v>
      </c>
    </row>
    <row r="15" spans="1:7" x14ac:dyDescent="0.35">
      <c r="A15" s="11" t="s">
        <v>26</v>
      </c>
      <c r="B15" s="11">
        <v>4.556</v>
      </c>
      <c r="C15" s="11">
        <v>4.2590000000000003</v>
      </c>
      <c r="D15" s="11" t="s">
        <v>5</v>
      </c>
      <c r="E15" s="11">
        <v>2025</v>
      </c>
      <c r="F15" s="30">
        <v>4300</v>
      </c>
      <c r="G15" s="11" t="s">
        <v>34</v>
      </c>
    </row>
    <row r="16" spans="1:7" x14ac:dyDescent="0.35">
      <c r="A16" s="11" t="s">
        <v>22</v>
      </c>
      <c r="B16" s="11">
        <v>40.466000000000001</v>
      </c>
      <c r="C16" s="11">
        <v>33.83</v>
      </c>
      <c r="D16" s="11" t="s">
        <v>16</v>
      </c>
      <c r="E16" s="11">
        <v>2025</v>
      </c>
      <c r="F16" s="30">
        <v>33800</v>
      </c>
      <c r="G16" s="11" t="s">
        <v>35</v>
      </c>
    </row>
    <row r="17" spans="1:8" x14ac:dyDescent="0.35">
      <c r="A17" s="11" t="s">
        <v>24</v>
      </c>
      <c r="B17" s="11">
        <v>27.518999999999998</v>
      </c>
      <c r="C17" s="11">
        <v>20.350999999999999</v>
      </c>
      <c r="D17" s="11" t="s">
        <v>16</v>
      </c>
      <c r="E17" s="11">
        <v>2025</v>
      </c>
      <c r="F17" s="30">
        <v>20400</v>
      </c>
      <c r="G17" s="11" t="s">
        <v>36</v>
      </c>
    </row>
    <row r="18" spans="1:8" x14ac:dyDescent="0.35">
      <c r="A18" s="11" t="s">
        <v>26</v>
      </c>
      <c r="B18" s="11">
        <v>4.556</v>
      </c>
      <c r="C18" s="11">
        <v>4.2590000000000003</v>
      </c>
      <c r="D18" s="11" t="s">
        <v>16</v>
      </c>
      <c r="E18" s="11">
        <v>2025</v>
      </c>
      <c r="F18" s="30">
        <v>4300</v>
      </c>
      <c r="G18" s="11" t="s">
        <v>37</v>
      </c>
    </row>
    <row r="19" spans="1:8" x14ac:dyDescent="0.35">
      <c r="A19" s="11" t="s">
        <v>22</v>
      </c>
      <c r="B19" s="11">
        <v>40.466000000000001</v>
      </c>
      <c r="C19" s="11">
        <v>33.83</v>
      </c>
      <c r="D19" s="11" t="s">
        <v>19</v>
      </c>
      <c r="E19" s="11">
        <v>2025</v>
      </c>
      <c r="F19" s="30">
        <v>33800</v>
      </c>
      <c r="G19" s="11" t="s">
        <v>38</v>
      </c>
    </row>
    <row r="20" spans="1:8" x14ac:dyDescent="0.35">
      <c r="A20" s="11" t="s">
        <v>24</v>
      </c>
      <c r="B20" s="11">
        <v>27.518999999999998</v>
      </c>
      <c r="C20" s="11">
        <v>20.350999999999999</v>
      </c>
      <c r="D20" s="11" t="s">
        <v>19</v>
      </c>
      <c r="E20" s="11">
        <v>2025</v>
      </c>
      <c r="F20" s="30">
        <v>20400</v>
      </c>
      <c r="G20" s="11" t="s">
        <v>39</v>
      </c>
    </row>
    <row r="21" spans="1:8" x14ac:dyDescent="0.35">
      <c r="A21" s="11" t="s">
        <v>26</v>
      </c>
      <c r="B21" s="11">
        <v>4.556</v>
      </c>
      <c r="C21" s="11">
        <v>4.2590000000000003</v>
      </c>
      <c r="D21" s="11" t="s">
        <v>19</v>
      </c>
      <c r="E21" s="11">
        <v>2025</v>
      </c>
      <c r="F21" s="30">
        <v>4300</v>
      </c>
      <c r="G21" s="11" t="s">
        <v>40</v>
      </c>
    </row>
    <row r="23" spans="1:8" ht="66" customHeight="1" x14ac:dyDescent="0.35">
      <c r="A23" s="31" t="s">
        <v>162</v>
      </c>
      <c r="B23" s="32"/>
      <c r="C23" s="32"/>
      <c r="D23" s="32"/>
      <c r="E23" s="32"/>
      <c r="F23" s="32"/>
      <c r="G23" s="32"/>
      <c r="H23" s="32"/>
    </row>
  </sheetData>
  <mergeCells count="1">
    <mergeCell ref="A23:H23"/>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9"/>
  <sheetViews>
    <sheetView workbookViewId="0">
      <selection activeCell="A5" sqref="A5:C5"/>
    </sheetView>
  </sheetViews>
  <sheetFormatPr baseColWidth="10" defaultRowHeight="14.5" x14ac:dyDescent="0.35"/>
  <cols>
    <col min="1" max="1" width="13.26953125" bestFit="1" customWidth="1"/>
    <col min="2" max="2" width="12.1796875" customWidth="1"/>
    <col min="3" max="3" width="35.54296875" customWidth="1"/>
    <col min="5" max="5" width="14.81640625" customWidth="1"/>
    <col min="6" max="6" width="16.54296875" customWidth="1"/>
    <col min="7" max="7" width="35.1796875" customWidth="1"/>
  </cols>
  <sheetData>
    <row r="1" spans="1:7" s="29" customFormat="1" ht="23.25" customHeight="1" x14ac:dyDescent="0.35">
      <c r="A1" s="13" t="s">
        <v>163</v>
      </c>
    </row>
    <row r="2" spans="1:7" x14ac:dyDescent="0.35">
      <c r="A2" s="9"/>
    </row>
    <row r="3" spans="1:7" x14ac:dyDescent="0.35">
      <c r="A3" s="9" t="s">
        <v>164</v>
      </c>
      <c r="E3" s="9" t="s">
        <v>165</v>
      </c>
    </row>
    <row r="5" spans="1:7" x14ac:dyDescent="0.35">
      <c r="A5" s="8" t="s">
        <v>148</v>
      </c>
      <c r="B5" s="8" t="s">
        <v>142</v>
      </c>
      <c r="C5" s="8" t="s">
        <v>180</v>
      </c>
      <c r="E5" s="8" t="s">
        <v>148</v>
      </c>
      <c r="F5" s="8" t="s">
        <v>142</v>
      </c>
      <c r="G5" s="8" t="s">
        <v>180</v>
      </c>
    </row>
    <row r="6" spans="1:7" x14ac:dyDescent="0.35">
      <c r="A6" s="6" t="s">
        <v>41</v>
      </c>
      <c r="B6" s="6">
        <v>2015</v>
      </c>
      <c r="C6" s="11">
        <v>45.335459178187499</v>
      </c>
      <c r="E6" s="6" t="s">
        <v>41</v>
      </c>
      <c r="F6" s="6">
        <v>2015</v>
      </c>
      <c r="G6" s="11">
        <v>31.4702091310402</v>
      </c>
    </row>
    <row r="7" spans="1:7" x14ac:dyDescent="0.35">
      <c r="A7" s="6" t="s">
        <v>41</v>
      </c>
      <c r="B7" s="6">
        <v>2025</v>
      </c>
      <c r="C7" s="11"/>
      <c r="E7" s="6" t="s">
        <v>41</v>
      </c>
      <c r="F7" s="6">
        <v>2025</v>
      </c>
      <c r="G7" s="11"/>
    </row>
    <row r="8" spans="1:7" x14ac:dyDescent="0.35">
      <c r="A8" s="6" t="s">
        <v>5</v>
      </c>
      <c r="B8" s="6">
        <v>2015</v>
      </c>
      <c r="C8" s="11">
        <v>70.770701372938504</v>
      </c>
      <c r="E8" s="6" t="s">
        <v>5</v>
      </c>
      <c r="F8" s="6">
        <v>2015</v>
      </c>
      <c r="G8" s="11">
        <v>59.371827215901597</v>
      </c>
    </row>
    <row r="9" spans="1:7" x14ac:dyDescent="0.35">
      <c r="A9" s="6" t="s">
        <v>5</v>
      </c>
      <c r="B9" s="6">
        <v>2025</v>
      </c>
      <c r="C9" s="11">
        <v>81.749662842876205</v>
      </c>
      <c r="E9" s="6" t="s">
        <v>5</v>
      </c>
      <c r="F9" s="6">
        <v>2025</v>
      </c>
      <c r="G9" s="11">
        <v>58.464308769151003</v>
      </c>
    </row>
    <row r="10" spans="1:7" x14ac:dyDescent="0.35">
      <c r="A10" s="6" t="s">
        <v>42</v>
      </c>
      <c r="B10" s="6">
        <v>2015</v>
      </c>
      <c r="C10" s="11">
        <v>52.090582508533998</v>
      </c>
      <c r="E10" s="6" t="s">
        <v>44</v>
      </c>
      <c r="F10" s="6">
        <v>2015</v>
      </c>
      <c r="G10" s="11">
        <v>59.392587469729897</v>
      </c>
    </row>
    <row r="11" spans="1:7" x14ac:dyDescent="0.35">
      <c r="A11" s="6" t="s">
        <v>42</v>
      </c>
      <c r="B11" s="6">
        <v>2025</v>
      </c>
      <c r="C11" s="11">
        <v>70.824717862493202</v>
      </c>
      <c r="E11" s="6" t="s">
        <v>44</v>
      </c>
      <c r="F11" s="6">
        <v>2025</v>
      </c>
      <c r="G11" s="11">
        <v>39.567823909119397</v>
      </c>
    </row>
    <row r="12" spans="1:7" x14ac:dyDescent="0.35">
      <c r="A12" s="6" t="s">
        <v>43</v>
      </c>
      <c r="B12" s="6">
        <v>2015</v>
      </c>
      <c r="C12" s="11"/>
      <c r="E12" s="6" t="s">
        <v>43</v>
      </c>
      <c r="F12" s="6">
        <v>2015</v>
      </c>
      <c r="G12" s="11"/>
    </row>
    <row r="13" spans="1:7" x14ac:dyDescent="0.35">
      <c r="A13" s="6" t="s">
        <v>43</v>
      </c>
      <c r="B13" s="6">
        <v>2025</v>
      </c>
      <c r="C13" s="11">
        <v>55.894538511500798</v>
      </c>
      <c r="E13" s="6" t="s">
        <v>43</v>
      </c>
      <c r="F13" s="6">
        <v>2025</v>
      </c>
      <c r="G13" s="11">
        <v>27.547399882686499</v>
      </c>
    </row>
    <row r="15" spans="1:7" x14ac:dyDescent="0.35">
      <c r="A15" s="31" t="s">
        <v>166</v>
      </c>
      <c r="B15" s="31"/>
      <c r="C15" s="31"/>
      <c r="D15" s="31"/>
      <c r="E15" s="31"/>
      <c r="F15" s="31"/>
      <c r="G15" s="31"/>
    </row>
    <row r="16" spans="1:7" x14ac:dyDescent="0.35">
      <c r="A16" s="31"/>
      <c r="B16" s="31"/>
      <c r="C16" s="31"/>
      <c r="D16" s="31"/>
      <c r="E16" s="31"/>
      <c r="F16" s="31"/>
      <c r="G16" s="31"/>
    </row>
    <row r="17" spans="1:7" x14ac:dyDescent="0.35">
      <c r="A17" s="31"/>
      <c r="B17" s="31"/>
      <c r="C17" s="31"/>
      <c r="D17" s="31"/>
      <c r="E17" s="31"/>
      <c r="F17" s="31"/>
      <c r="G17" s="31"/>
    </row>
    <row r="18" spans="1:7" x14ac:dyDescent="0.35">
      <c r="A18" s="31"/>
      <c r="B18" s="31"/>
      <c r="C18" s="31"/>
      <c r="D18" s="31"/>
      <c r="E18" s="31"/>
      <c r="F18" s="31"/>
      <c r="G18" s="31"/>
    </row>
    <row r="19" spans="1:7" ht="35.25" customHeight="1" x14ac:dyDescent="0.35">
      <c r="A19" s="31"/>
      <c r="B19" s="31"/>
      <c r="C19" s="31"/>
      <c r="D19" s="31"/>
      <c r="E19" s="31"/>
      <c r="F19" s="31"/>
      <c r="G19" s="31"/>
    </row>
  </sheetData>
  <mergeCells count="1">
    <mergeCell ref="A15:G19"/>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Graphique 1</vt:lpstr>
      <vt:lpstr>Cartes 1</vt:lpstr>
      <vt:lpstr>Cartes 2</vt:lpstr>
      <vt:lpstr>Tableau 1</vt:lpstr>
      <vt:lpstr>Graphique 2</vt:lpstr>
      <vt:lpstr>Graphique 3</vt:lpstr>
      <vt:lpstr>Graphique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cecile.boulangeot1</dc:creator>
  <cp:lastModifiedBy>Hadrien BAER</cp:lastModifiedBy>
  <dcterms:created xsi:type="dcterms:W3CDTF">2026-07-16T15:59:16Z</dcterms:created>
  <dcterms:modified xsi:type="dcterms:W3CDTF">2026-09-11T13:25:00Z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