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ECO PECHE\DCF 2026\Valorisation\"/>
    </mc:Choice>
  </mc:AlternateContent>
  <xr:revisionPtr revIDLastSave="0" documentId="13_ncr:1_{CC5573BD-8CA7-4F54-BE4B-FA9A8A2F0C9C}" xr6:coauthVersionLast="47" xr6:coauthVersionMax="47" xr10:uidLastSave="{00000000-0000-0000-0000-000000000000}"/>
  <bookViews>
    <workbookView xWindow="-120" yWindow="-120" windowWidth="20730" windowHeight="11040" activeTab="3" xr2:uid="{C6777230-E29C-40DE-A92E-26A8D9869575}"/>
  </bookViews>
  <sheets>
    <sheet name="Sommaire" sheetId="16" r:id="rId1"/>
    <sheet name="Données figure 1" sheetId="17" r:id="rId2"/>
    <sheet name="Tableau 1" sheetId="7" r:id="rId3"/>
    <sheet name="Tableau 2" sheetId="21" r:id="rId4"/>
    <sheet name="Données figure 2" sheetId="18" r:id="rId5"/>
    <sheet name="Données figure 3" sheetId="19" r:id="rId6"/>
    <sheet name="Données figure 4" sheetId="20" r:id="rId7"/>
    <sheet name="Complément SSCF" sheetId="4" r:id="rId8"/>
    <sheet name="Complément L12AG" sheetId="5" r:id="rId9"/>
    <sheet name="Complément LSF" sheetId="6" r:id="rId10"/>
    <sheet name="Complément Atlantique" sheetId="9" r:id="rId11"/>
    <sheet name="Complément Méditerranée" sheetId="8" r:id="rId12"/>
    <sheet name="Complément Outre-Mer" sheetId="10" r:id="rId13"/>
    <sheet name="Complément &lt; 12m" sheetId="11" r:id="rId14"/>
    <sheet name="Complément 12-24 m" sheetId="13" r:id="rId15"/>
    <sheet name="Complément &gt; 24 m" sheetId="1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21" l="1"/>
  <c r="I18" i="21"/>
  <c r="M16" i="21"/>
  <c r="I16" i="21"/>
  <c r="M15" i="21"/>
  <c r="I15" i="21"/>
  <c r="M14" i="21"/>
  <c r="I14" i="21"/>
  <c r="M13" i="21"/>
  <c r="I13" i="21"/>
  <c r="M12" i="21"/>
  <c r="I12" i="21"/>
  <c r="M11" i="21"/>
  <c r="I11" i="21"/>
  <c r="M10" i="21"/>
  <c r="I10" i="21"/>
  <c r="M9" i="21"/>
  <c r="F20" i="17"/>
  <c r="F18" i="17"/>
  <c r="L18" i="17"/>
  <c r="L20" i="17" s="1"/>
  <c r="I18" i="17"/>
  <c r="I20" i="17" s="1"/>
  <c r="C18" i="17"/>
  <c r="C20" i="17" s="1"/>
</calcChain>
</file>

<file path=xl/sharedStrings.xml><?xml version="1.0" encoding="utf-8"?>
<sst xmlns="http://schemas.openxmlformats.org/spreadsheetml/2006/main" count="502" uniqueCount="125">
  <si>
    <t>France</t>
  </si>
  <si>
    <t>Données annuelles</t>
  </si>
  <si>
    <t>Chiffre d'affaire (en M€)</t>
  </si>
  <si>
    <t xml:space="preserve"> - Valeur des débarquements (en M€)</t>
  </si>
  <si>
    <t xml:space="preserve"> - Autres recettes (en M€)</t>
  </si>
  <si>
    <t>- Subventions directes au revenus (en M€)</t>
  </si>
  <si>
    <t>Ensemble des coûts (en M€)</t>
  </si>
  <si>
    <t xml:space="preserve"> - Salaires et traitements de l'équipage (en M€)</t>
  </si>
  <si>
    <t xml:space="preserve"> - Énergie (en M€)</t>
  </si>
  <si>
    <t xml:space="preserve"> - Maintenance et réparations (en M€)</t>
  </si>
  <si>
    <t xml:space="preserve">  - Autres coûts variables (en M€)</t>
  </si>
  <si>
    <t xml:space="preserve">  - Autres coûts fixes (en M€)</t>
  </si>
  <si>
    <t xml:space="preserve">  - Amortissement annuel (en M€)</t>
  </si>
  <si>
    <t>Coût du capital (amortissement et intérêts) (en M€)</t>
  </si>
  <si>
    <t>Valeur ajoutée (en M€)</t>
  </si>
  <si>
    <t>Taux de valeur ajoutée (en %)</t>
  </si>
  <si>
    <t>Valeur ajoutée par emploi</t>
  </si>
  <si>
    <t>Valeur ajoutée par ETP (en €/personne)</t>
  </si>
  <si>
    <t>Marge brute</t>
  </si>
  <si>
    <t>Taux de marge brute (en %)</t>
  </si>
  <si>
    <t>Bénéfice net ou marge nette</t>
  </si>
  <si>
    <t>Taux de marge nette (en %)</t>
  </si>
  <si>
    <t>Navires et emplois</t>
  </si>
  <si>
    <t>Navires actifs</t>
  </si>
  <si>
    <t>Tonnage des navires (milliers de GT)</t>
  </si>
  <si>
    <t>ETP</t>
  </si>
  <si>
    <t>Emplois</t>
  </si>
  <si>
    <t>2024/2023</t>
  </si>
  <si>
    <t>2024/
moyenne
(2019-2023)</t>
  </si>
  <si>
    <t>Evolution (en %)</t>
  </si>
  <si>
    <t>Résultats économiques de la flotte de pêche française</t>
  </si>
  <si>
    <t>Données des illustrations du Primeur</t>
  </si>
  <si>
    <t>Petite flotte (SCF)</t>
  </si>
  <si>
    <t>Flotte engins actifs de moins de 12 mètres (L12AG)</t>
  </si>
  <si>
    <t>Grande flotte (LSF)</t>
  </si>
  <si>
    <t>Atlantique</t>
  </si>
  <si>
    <t>Méditerrannée</t>
  </si>
  <si>
    <t>Outre-Mer</t>
  </si>
  <si>
    <t>Navires de moins de 12 mètres</t>
  </si>
  <si>
    <t>Navires de plus de 24 mètres</t>
  </si>
  <si>
    <t>Retour sommaire</t>
  </si>
  <si>
    <t>Performances économiques des bateaux de pêche français de 2019 à 2024</t>
  </si>
  <si>
    <t>(euros constants 2024)</t>
  </si>
  <si>
    <t>Figure 1 : Les 10 premiers pays européens en 2024</t>
  </si>
  <si>
    <t>Figure 2 : Structure de la flotte de pêche française en 2024</t>
  </si>
  <si>
    <t>Figure 3 : Structure des charges de 2019 à 2024</t>
  </si>
  <si>
    <t>Figure 4 : Évolutions de la valeur des débarquements, des consommations intermédiaires et de la valeur ajoutée de 2014 à 2024</t>
  </si>
  <si>
    <t>Tableau 1 : Performances économiques des bateaux de pêche français de 2019 à 2024</t>
  </si>
  <si>
    <t>Données complémentaires: détail des performances économiques des bateaux de pêche français de 2019 à 2024</t>
  </si>
  <si>
    <t>Les 10 premiers pays européens en 2024 selon :</t>
  </si>
  <si>
    <t>Nombre de bateaux</t>
  </si>
  <si>
    <t>Tonnage des bateaux</t>
  </si>
  <si>
    <t xml:space="preserve">Poids des débarquements </t>
  </si>
  <si>
    <t>Valeur des débarquements</t>
  </si>
  <si>
    <t xml:space="preserve"> en milliers de GT*</t>
  </si>
  <si>
    <t>en milliers de tonnes</t>
  </si>
  <si>
    <t>en millions d'euros</t>
  </si>
  <si>
    <t>Grèce</t>
  </si>
  <si>
    <t>Espagne</t>
  </si>
  <si>
    <t>Italie</t>
  </si>
  <si>
    <t>Danemark</t>
  </si>
  <si>
    <t>Croatie</t>
  </si>
  <si>
    <t>Pays-Bas</t>
  </si>
  <si>
    <t>Portugal</t>
  </si>
  <si>
    <t>Irlande</t>
  </si>
  <si>
    <t>Allemagne</t>
  </si>
  <si>
    <t>Finlande</t>
  </si>
  <si>
    <t>Estonie</t>
  </si>
  <si>
    <t>Pologne</t>
  </si>
  <si>
    <t>Suède</t>
  </si>
  <si>
    <t>Total</t>
  </si>
  <si>
    <t>Total UE</t>
  </si>
  <si>
    <t>% top 10</t>
  </si>
  <si>
    <r>
      <t>* mesuré en équivalents de tonneaux de jauges brutes (</t>
    </r>
    <r>
      <rPr>
        <i/>
        <sz val="11"/>
        <color theme="1"/>
        <rFont val="Calibri"/>
        <family val="2"/>
        <scheme val="minor"/>
      </rPr>
      <t>Gross Tonnage</t>
    </r>
    <r>
      <rPr>
        <sz val="11"/>
        <color theme="1"/>
        <rFont val="Calibri"/>
        <family val="2"/>
        <scheme val="minor"/>
      </rPr>
      <t xml:space="preserve"> - GT en anglais).</t>
    </r>
  </si>
  <si>
    <t>Champ : France.</t>
  </si>
  <si>
    <t>Bulgare</t>
  </si>
  <si>
    <t>Source : Agreste - Data Collection Framework 2024</t>
  </si>
  <si>
    <t>Flotte engins actifs moins de 12m (L12AG)</t>
  </si>
  <si>
    <t>Flotte hauturière longue distance (DWF)</t>
  </si>
  <si>
    <t>Valeurs des débarquements (M€)</t>
  </si>
  <si>
    <t>Poids des débarquements (milliers de tonnes)</t>
  </si>
  <si>
    <t>Tonnage (GT*)</t>
  </si>
  <si>
    <t>Structure de la flotte de pêche française en 2024</t>
  </si>
  <si>
    <t>Salaires</t>
  </si>
  <si>
    <t>Énergie</t>
  </si>
  <si>
    <t>Maintenance</t>
  </si>
  <si>
    <t>Dépréciation annuelle</t>
  </si>
  <si>
    <t>Autres coûts</t>
  </si>
  <si>
    <t>Structure des charges de 2019 à 2024</t>
  </si>
  <si>
    <t>Source : Agreste - Data Collection Framework 2019-2024</t>
  </si>
  <si>
    <t>Champ : France</t>
  </si>
  <si>
    <t>ETP : équivalent temps plein.</t>
  </si>
  <si>
    <t xml:space="preserve">Champ : France </t>
  </si>
  <si>
    <t>Valeur des débarquements (en M€)</t>
  </si>
  <si>
    <t>Consommations intermédiaires (en M€)</t>
  </si>
  <si>
    <t>Champ : France hors Mayotte et hors navires de moins de 12 mètres à La Réunion.</t>
  </si>
  <si>
    <t>Évolutions de la valeur des débarquements, des consommations intermédiaires et de la valeur ajoutée de 2014 à 2024</t>
  </si>
  <si>
    <t>Source : Agreste - Data Collection Framework 2014-2024</t>
  </si>
  <si>
    <t>Évolutions de la valeur des débarquements, des consommations intermédiaires et de la valeur ajoutée de 2014 à 2024 (euros constants 2024)</t>
  </si>
  <si>
    <t>Structure de la flotte française en 2024</t>
  </si>
  <si>
    <t>Les 10 premiers pays européens selon le nombre de bateaux de pêche en 2024</t>
  </si>
  <si>
    <t>Les 10 premiers pays européens selon le tonnage des bateaux de pêche en 2024</t>
  </si>
  <si>
    <t>Les 10 premiers pays européens selon le poids des débarquements des bateaux de pêche en 2024</t>
  </si>
  <si>
    <t>Les 10 premiers pays européens selon la valeur des débarquements des bateaux de pêche en 2024</t>
  </si>
  <si>
    <t>Navires de 12 à 24 mètres</t>
  </si>
  <si>
    <t>Flotte engins actifs moins de 12 mètres (L12AG)</t>
  </si>
  <si>
    <t>Flotte atlantique</t>
  </si>
  <si>
    <t>Flotte méditerrannéenne</t>
  </si>
  <si>
    <t>Flotte ultramarine</t>
  </si>
  <si>
    <t>Navires de moins de 12 mètres de long</t>
  </si>
  <si>
    <t>Navires de 12 à 24 mètres de long</t>
  </si>
  <si>
    <t>Navires de plus de 24 mètres de long</t>
  </si>
  <si>
    <t>Performances économiques des navires selon la catégorie de flotte</t>
  </si>
  <si>
    <t>Chiffre d'affaires (en M€)</t>
  </si>
  <si>
    <r>
      <rPr>
        <i/>
        <sz val="11"/>
        <color theme="1"/>
        <rFont val="Calibri"/>
        <family val="2"/>
        <scheme val="minor"/>
      </rPr>
      <t>dont</t>
    </r>
    <r>
      <rPr>
        <sz val="11"/>
        <color theme="1"/>
        <rFont val="Calibri"/>
        <family val="2"/>
        <scheme val="minor"/>
      </rPr>
      <t xml:space="preserve"> Valeur des débarquements (en M€)</t>
    </r>
  </si>
  <si>
    <t>Coûts (en M€)</t>
  </si>
  <si>
    <t>Marge brute (en M€)</t>
  </si>
  <si>
    <t>Bénéfice net ou marge nette (en M€)</t>
  </si>
  <si>
    <t>Petite flotte</t>
  </si>
  <si>
    <t>Évolution 2024/2023 (en %)</t>
  </si>
  <si>
    <t>Évolution annuelle moyenne 2019-2024 (en %)</t>
  </si>
  <si>
    <t xml:space="preserve">Grande flotte et les navires avec engins actifs de moins de 12m </t>
  </si>
  <si>
    <t xml:space="preserve">Flotte hauturière longue distance </t>
  </si>
  <si>
    <t>Source : Agreste - Data Collection Framework 2023-2024</t>
  </si>
  <si>
    <t>Tableau 2: Performances économiques des navires selon la catégorie de flotte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</si>
</sst>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  <numFmt numFmtId="167" formatCode="_-* #,##0.00000\ _€_-;\-* #,##0.00000\ _€_-;_-* &quot;-&quot;?\ _€_-;_-@_-"/>
    <numFmt numFmtId="168" formatCode="0.0%"/>
    <numFmt numFmtId="169" formatCode="_-* #,##0.0_-;\-* #,##0.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75">
    <xf numFmtId="0" fontId="0" fillId="0" borderId="0" xfId="0"/>
    <xf numFmtId="0" fontId="3" fillId="2" borderId="2" xfId="0" applyFont="1" applyFill="1" applyBorder="1"/>
    <xf numFmtId="0" fontId="0" fillId="2" borderId="4" xfId="0" applyFill="1" applyBorder="1" applyAlignment="1">
      <alignment horizontal="center" vertical="center"/>
    </xf>
    <xf numFmtId="0" fontId="0" fillId="2" borderId="2" xfId="0" applyFill="1" applyBorder="1"/>
    <xf numFmtId="164" fontId="0" fillId="2" borderId="7" xfId="0" applyNumberFormat="1" applyFill="1" applyBorder="1"/>
    <xf numFmtId="0" fontId="0" fillId="2" borderId="7" xfId="0" quotePrefix="1" applyFill="1" applyBorder="1"/>
    <xf numFmtId="0" fontId="0" fillId="2" borderId="4" xfId="0" quotePrefix="1" applyFill="1" applyBorder="1"/>
    <xf numFmtId="164" fontId="0" fillId="2" borderId="4" xfId="0" applyNumberFormat="1" applyFill="1" applyBorder="1"/>
    <xf numFmtId="164" fontId="0" fillId="2" borderId="2" xfId="0" applyNumberFormat="1" applyFill="1" applyBorder="1"/>
    <xf numFmtId="0" fontId="0" fillId="2" borderId="7" xfId="0" applyFill="1" applyBorder="1"/>
    <xf numFmtId="0" fontId="5" fillId="2" borderId="4" xfId="0" applyFont="1" applyFill="1" applyBorder="1"/>
    <xf numFmtId="164" fontId="5" fillId="2" borderId="4" xfId="0" applyNumberFormat="1" applyFont="1" applyFill="1" applyBorder="1"/>
    <xf numFmtId="0" fontId="0" fillId="2" borderId="4" xfId="0" applyFill="1" applyBorder="1"/>
    <xf numFmtId="165" fontId="0" fillId="0" borderId="0" xfId="0" applyNumberFormat="1"/>
    <xf numFmtId="164" fontId="0" fillId="2" borderId="6" xfId="0" applyNumberFormat="1" applyFill="1" applyBorder="1"/>
    <xf numFmtId="0" fontId="4" fillId="2" borderId="7" xfId="0" applyFont="1" applyFill="1" applyBorder="1"/>
    <xf numFmtId="0" fontId="0" fillId="2" borderId="0" xfId="0" applyFill="1"/>
    <xf numFmtId="0" fontId="5" fillId="3" borderId="2" xfId="0" applyFont="1" applyFill="1" applyBorder="1"/>
    <xf numFmtId="166" fontId="5" fillId="2" borderId="8" xfId="1" applyNumberFormat="1" applyFont="1" applyFill="1" applyBorder="1"/>
    <xf numFmtId="166" fontId="5" fillId="2" borderId="3" xfId="1" applyNumberFormat="1" applyFont="1" applyFill="1" applyBorder="1"/>
    <xf numFmtId="166" fontId="5" fillId="3" borderId="3" xfId="1" applyNumberFormat="1" applyFont="1" applyFill="1" applyBorder="1"/>
    <xf numFmtId="166" fontId="5" fillId="3" borderId="8" xfId="1" applyNumberFormat="1" applyFont="1" applyFill="1" applyBorder="1"/>
    <xf numFmtId="0" fontId="5" fillId="3" borderId="4" xfId="0" applyFont="1" applyFill="1" applyBorder="1"/>
    <xf numFmtId="166" fontId="5" fillId="2" borderId="9" xfId="1" applyNumberFormat="1" applyFont="1" applyFill="1" applyBorder="1"/>
    <xf numFmtId="166" fontId="5" fillId="2" borderId="6" xfId="1" applyNumberFormat="1" applyFont="1" applyFill="1" applyBorder="1"/>
    <xf numFmtId="166" fontId="5" fillId="3" borderId="6" xfId="1" applyNumberFormat="1" applyFont="1" applyFill="1" applyBorder="1"/>
    <xf numFmtId="166" fontId="5" fillId="3" borderId="9" xfId="1" applyNumberFormat="1" applyFont="1" applyFill="1" applyBorder="1"/>
    <xf numFmtId="0" fontId="5" fillId="3" borderId="7" xfId="0" applyFont="1" applyFill="1" applyBorder="1"/>
    <xf numFmtId="166" fontId="5" fillId="2" borderId="10" xfId="1" applyNumberFormat="1" applyFont="1" applyFill="1" applyBorder="1"/>
    <xf numFmtId="166" fontId="5" fillId="3" borderId="10" xfId="1" applyNumberFormat="1" applyFont="1" applyFill="1" applyBorder="1"/>
    <xf numFmtId="9" fontId="0" fillId="2" borderId="10" xfId="2" applyFont="1" applyFill="1" applyBorder="1"/>
    <xf numFmtId="0" fontId="2" fillId="4" borderId="5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 wrapText="1"/>
    </xf>
    <xf numFmtId="9" fontId="0" fillId="2" borderId="8" xfId="2" applyFont="1" applyFill="1" applyBorder="1"/>
    <xf numFmtId="9" fontId="0" fillId="2" borderId="9" xfId="2" applyFont="1" applyFill="1" applyBorder="1"/>
    <xf numFmtId="165" fontId="0" fillId="0" borderId="8" xfId="0" applyNumberFormat="1" applyBorder="1"/>
    <xf numFmtId="164" fontId="0" fillId="2" borderId="9" xfId="0" applyNumberFormat="1" applyFill="1" applyBorder="1"/>
    <xf numFmtId="164" fontId="0" fillId="0" borderId="0" xfId="0" applyNumberFormat="1"/>
    <xf numFmtId="167" fontId="0" fillId="0" borderId="0" xfId="0" applyNumberFormat="1"/>
    <xf numFmtId="9" fontId="0" fillId="0" borderId="0" xfId="2" applyFont="1"/>
    <xf numFmtId="166" fontId="5" fillId="6" borderId="8" xfId="1" applyNumberFormat="1" applyFont="1" applyFill="1" applyBorder="1"/>
    <xf numFmtId="166" fontId="5" fillId="6" borderId="3" xfId="1" applyNumberFormat="1" applyFont="1" applyFill="1" applyBorder="1"/>
    <xf numFmtId="9" fontId="0" fillId="6" borderId="8" xfId="2" applyFont="1" applyFill="1" applyBorder="1"/>
    <xf numFmtId="166" fontId="5" fillId="6" borderId="9" xfId="1" applyNumberFormat="1" applyFont="1" applyFill="1" applyBorder="1"/>
    <xf numFmtId="166" fontId="5" fillId="6" borderId="6" xfId="1" applyNumberFormat="1" applyFont="1" applyFill="1" applyBorder="1"/>
    <xf numFmtId="9" fontId="0" fillId="6" borderId="9" xfId="2" applyFont="1" applyFill="1" applyBorder="1"/>
    <xf numFmtId="166" fontId="5" fillId="6" borderId="10" xfId="1" applyNumberFormat="1" applyFont="1" applyFill="1" applyBorder="1"/>
    <xf numFmtId="0" fontId="2" fillId="4" borderId="4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168" fontId="0" fillId="2" borderId="8" xfId="2" applyNumberFormat="1" applyFont="1" applyFill="1" applyBorder="1"/>
    <xf numFmtId="0" fontId="9" fillId="0" borderId="0" xfId="0" applyFont="1"/>
    <xf numFmtId="0" fontId="10" fillId="0" borderId="0" xfId="0" applyFont="1"/>
    <xf numFmtId="0" fontId="8" fillId="0" borderId="0" xfId="3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20" xfId="0" applyBorder="1"/>
    <xf numFmtId="0" fontId="0" fillId="5" borderId="16" xfId="0" applyFill="1" applyBorder="1" applyAlignment="1">
      <alignment horizontal="center"/>
    </xf>
    <xf numFmtId="0" fontId="0" fillId="0" borderId="15" xfId="0" applyBorder="1"/>
    <xf numFmtId="165" fontId="0" fillId="0" borderId="15" xfId="0" applyNumberFormat="1" applyBorder="1"/>
    <xf numFmtId="0" fontId="7" fillId="0" borderId="1" xfId="0" applyFont="1" applyBorder="1"/>
    <xf numFmtId="0" fontId="0" fillId="0" borderId="21" xfId="0" applyBorder="1"/>
    <xf numFmtId="164" fontId="0" fillId="0" borderId="22" xfId="0" applyNumberFormat="1" applyBorder="1"/>
    <xf numFmtId="0" fontId="0" fillId="0" borderId="22" xfId="0" applyBorder="1"/>
    <xf numFmtId="3" fontId="0" fillId="0" borderId="22" xfId="0" applyNumberFormat="1" applyBorder="1"/>
    <xf numFmtId="0" fontId="0" fillId="7" borderId="22" xfId="0" applyFill="1" applyBorder="1"/>
    <xf numFmtId="165" fontId="0" fillId="0" borderId="22" xfId="0" applyNumberFormat="1" applyBorder="1"/>
    <xf numFmtId="0" fontId="0" fillId="7" borderId="21" xfId="0" applyFill="1" applyBorder="1"/>
    <xf numFmtId="164" fontId="0" fillId="7" borderId="22" xfId="0" applyNumberFormat="1" applyFill="1" applyBorder="1"/>
    <xf numFmtId="0" fontId="3" fillId="0" borderId="22" xfId="0" applyFont="1" applyBorder="1"/>
    <xf numFmtId="3" fontId="3" fillId="0" borderId="22" xfId="0" applyNumberFormat="1" applyFont="1" applyBorder="1"/>
    <xf numFmtId="164" fontId="3" fillId="0" borderId="22" xfId="0" applyNumberFormat="1" applyFont="1" applyBorder="1"/>
    <xf numFmtId="0" fontId="3" fillId="0" borderId="21" xfId="0" applyFont="1" applyBorder="1"/>
    <xf numFmtId="0" fontId="0" fillId="0" borderId="16" xfId="0" applyBorder="1"/>
    <xf numFmtId="168" fontId="0" fillId="0" borderId="16" xfId="2" applyNumberFormat="1" applyFont="1" applyBorder="1"/>
    <xf numFmtId="0" fontId="0" fillId="0" borderId="18" xfId="0" applyBorder="1"/>
    <xf numFmtId="0" fontId="0" fillId="0" borderId="23" xfId="0" applyBorder="1"/>
    <xf numFmtId="1" fontId="0" fillId="0" borderId="22" xfId="0" applyNumberFormat="1" applyBorder="1"/>
    <xf numFmtId="1" fontId="0" fillId="0" borderId="15" xfId="0" applyNumberFormat="1" applyBorder="1"/>
    <xf numFmtId="165" fontId="0" fillId="8" borderId="22" xfId="0" applyNumberFormat="1" applyFill="1" applyBorder="1"/>
    <xf numFmtId="165" fontId="0" fillId="9" borderId="22" xfId="0" applyNumberFormat="1" applyFill="1" applyBorder="1"/>
    <xf numFmtId="0" fontId="6" fillId="0" borderId="0" xfId="3" applyFont="1"/>
    <xf numFmtId="0" fontId="0" fillId="2" borderId="24" xfId="0" applyFill="1" applyBorder="1"/>
    <xf numFmtId="0" fontId="2" fillId="4" borderId="2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0" fillId="2" borderId="21" xfId="0" applyFill="1" applyBorder="1"/>
    <xf numFmtId="166" fontId="1" fillId="2" borderId="21" xfId="1" applyNumberFormat="1" applyFont="1" applyFill="1" applyBorder="1"/>
    <xf numFmtId="166" fontId="1" fillId="2" borderId="22" xfId="1" applyNumberFormat="1" applyFont="1" applyFill="1" applyBorder="1"/>
    <xf numFmtId="166" fontId="0" fillId="0" borderId="0" xfId="0" applyNumberFormat="1"/>
    <xf numFmtId="168" fontId="0" fillId="0" borderId="0" xfId="2" applyNumberFormat="1" applyFont="1"/>
    <xf numFmtId="0" fontId="0" fillId="2" borderId="20" xfId="0" applyFill="1" applyBorder="1"/>
    <xf numFmtId="166" fontId="1" fillId="2" borderId="20" xfId="1" applyNumberFormat="1" applyFont="1" applyFill="1" applyBorder="1"/>
    <xf numFmtId="166" fontId="1" fillId="2" borderId="16" xfId="1" applyNumberFormat="1" applyFont="1" applyFill="1" applyBorder="1"/>
    <xf numFmtId="0" fontId="0" fillId="2" borderId="24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5" fontId="0" fillId="0" borderId="21" xfId="0" applyNumberFormat="1" applyBorder="1"/>
    <xf numFmtId="165" fontId="0" fillId="0" borderId="16" xfId="0" applyNumberFormat="1" applyBorder="1"/>
    <xf numFmtId="165" fontId="0" fillId="0" borderId="20" xfId="0" applyNumberFormat="1" applyBorder="1"/>
    <xf numFmtId="0" fontId="0" fillId="0" borderId="24" xfId="0" applyBorder="1" applyAlignment="1">
      <alignment horizontal="center" vertical="center"/>
    </xf>
    <xf numFmtId="169" fontId="0" fillId="0" borderId="21" xfId="1" applyNumberFormat="1" applyFont="1" applyBorder="1"/>
    <xf numFmtId="169" fontId="0" fillId="0" borderId="22" xfId="1" applyNumberFormat="1" applyFont="1" applyBorder="1"/>
    <xf numFmtId="169" fontId="0" fillId="0" borderId="20" xfId="1" applyNumberFormat="1" applyFont="1" applyBorder="1"/>
    <xf numFmtId="169" fontId="0" fillId="0" borderId="16" xfId="1" applyNumberFormat="1" applyFont="1" applyBorder="1"/>
    <xf numFmtId="0" fontId="11" fillId="0" borderId="0" xfId="0" applyFont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2" fillId="4" borderId="25" xfId="0" applyFont="1" applyFill="1" applyBorder="1" applyAlignment="1">
      <alignment horizontal="center"/>
    </xf>
    <xf numFmtId="0" fontId="0" fillId="0" borderId="8" xfId="0" applyBorder="1"/>
    <xf numFmtId="0" fontId="16" fillId="4" borderId="26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 wrapText="1"/>
    </xf>
    <xf numFmtId="0" fontId="16" fillId="4" borderId="30" xfId="0" applyFont="1" applyFill="1" applyBorder="1" applyAlignment="1">
      <alignment horizontal="center" vertical="center" wrapText="1"/>
    </xf>
    <xf numFmtId="0" fontId="0" fillId="0" borderId="9" xfId="0" applyBorder="1"/>
    <xf numFmtId="0" fontId="16" fillId="4" borderId="31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0" fillId="0" borderId="34" xfId="0" applyBorder="1"/>
    <xf numFmtId="169" fontId="0" fillId="0" borderId="35" xfId="1" applyNumberFormat="1" applyFont="1" applyBorder="1"/>
    <xf numFmtId="9" fontId="17" fillId="0" borderId="35" xfId="2" applyFont="1" applyFill="1" applyBorder="1"/>
    <xf numFmtId="9" fontId="1" fillId="0" borderId="35" xfId="2" applyFont="1" applyFill="1" applyBorder="1" applyAlignment="1">
      <alignment wrapText="1"/>
    </xf>
    <xf numFmtId="9" fontId="0" fillId="0" borderId="35" xfId="2" applyFont="1" applyBorder="1" applyAlignment="1">
      <alignment wrapText="1"/>
    </xf>
    <xf numFmtId="9" fontId="17" fillId="0" borderId="35" xfId="2" applyFont="1" applyBorder="1"/>
    <xf numFmtId="9" fontId="0" fillId="0" borderId="36" xfId="2" applyFont="1" applyBorder="1" applyAlignment="1">
      <alignment wrapText="1"/>
    </xf>
    <xf numFmtId="0" fontId="0" fillId="2" borderId="37" xfId="0" quotePrefix="1" applyFill="1" applyBorder="1"/>
    <xf numFmtId="169" fontId="0" fillId="0" borderId="38" xfId="1" applyNumberFormat="1" applyFont="1" applyBorder="1"/>
    <xf numFmtId="9" fontId="17" fillId="0" borderId="38" xfId="2" applyFont="1" applyFill="1" applyBorder="1"/>
    <xf numFmtId="9" fontId="1" fillId="0" borderId="38" xfId="2" applyFont="1" applyFill="1" applyBorder="1" applyAlignment="1">
      <alignment wrapText="1"/>
    </xf>
    <xf numFmtId="9" fontId="0" fillId="0" borderId="38" xfId="2" applyFont="1" applyBorder="1" applyAlignment="1">
      <alignment wrapText="1"/>
    </xf>
    <xf numFmtId="9" fontId="17" fillId="0" borderId="38" xfId="2" applyFont="1" applyBorder="1"/>
    <xf numFmtId="9" fontId="0" fillId="0" borderId="39" xfId="2" applyFont="1" applyBorder="1" applyAlignment="1">
      <alignment wrapText="1"/>
    </xf>
    <xf numFmtId="0" fontId="0" fillId="0" borderId="31" xfId="0" quotePrefix="1" applyBorder="1"/>
    <xf numFmtId="169" fontId="0" fillId="0" borderId="32" xfId="1" applyNumberFormat="1" applyFont="1" applyBorder="1"/>
    <xf numFmtId="9" fontId="17" fillId="0" borderId="32" xfId="2" applyFont="1" applyFill="1" applyBorder="1"/>
    <xf numFmtId="9" fontId="1" fillId="0" borderId="32" xfId="2" applyFont="1" applyFill="1" applyBorder="1" applyAlignment="1">
      <alignment wrapText="1"/>
    </xf>
    <xf numFmtId="9" fontId="0" fillId="0" borderId="32" xfId="2" applyFont="1" applyBorder="1" applyAlignment="1">
      <alignment wrapText="1"/>
    </xf>
    <xf numFmtId="9" fontId="17" fillId="0" borderId="32" xfId="2" applyFont="1" applyBorder="1"/>
    <xf numFmtId="9" fontId="0" fillId="0" borderId="33" xfId="2" applyFont="1" applyBorder="1" applyAlignment="1">
      <alignment wrapText="1"/>
    </xf>
    <xf numFmtId="0" fontId="0" fillId="2" borderId="37" xfId="0" applyFill="1" applyBorder="1"/>
    <xf numFmtId="0" fontId="0" fillId="2" borderId="40" xfId="0" applyFill="1" applyBorder="1"/>
    <xf numFmtId="165" fontId="0" fillId="0" borderId="14" xfId="0" applyNumberFormat="1" applyBorder="1"/>
    <xf numFmtId="9" fontId="17" fillId="0" borderId="14" xfId="2" applyFont="1" applyFill="1" applyBorder="1"/>
    <xf numFmtId="9" fontId="1" fillId="0" borderId="14" xfId="2" applyFont="1" applyFill="1" applyBorder="1" applyAlignment="1">
      <alignment wrapText="1"/>
    </xf>
    <xf numFmtId="9" fontId="0" fillId="0" borderId="14" xfId="2" applyFont="1" applyFill="1" applyBorder="1" applyAlignment="1">
      <alignment wrapText="1"/>
    </xf>
    <xf numFmtId="9" fontId="0" fillId="0" borderId="41" xfId="2" applyFont="1" applyBorder="1" applyAlignment="1">
      <alignment wrapText="1"/>
    </xf>
    <xf numFmtId="0" fontId="0" fillId="2" borderId="34" xfId="0" applyFill="1" applyBorder="1"/>
    <xf numFmtId="166" fontId="0" fillId="0" borderId="35" xfId="1" applyNumberFormat="1" applyFont="1" applyFill="1" applyBorder="1"/>
    <xf numFmtId="166" fontId="1" fillId="0" borderId="35" xfId="1" applyNumberFormat="1" applyFont="1" applyFill="1" applyBorder="1"/>
    <xf numFmtId="9" fontId="0" fillId="0" borderId="35" xfId="2" applyFont="1" applyFill="1" applyBorder="1" applyAlignment="1">
      <alignment wrapText="1"/>
    </xf>
    <xf numFmtId="0" fontId="0" fillId="0" borderId="31" xfId="0" applyBorder="1"/>
    <xf numFmtId="0" fontId="4" fillId="2" borderId="26" xfId="0" applyFont="1" applyFill="1" applyBorder="1"/>
    <xf numFmtId="0" fontId="5" fillId="3" borderId="26" xfId="0" applyFont="1" applyFill="1" applyBorder="1"/>
    <xf numFmtId="166" fontId="17" fillId="6" borderId="32" xfId="1" applyNumberFormat="1" applyFont="1" applyFill="1" applyBorder="1"/>
    <xf numFmtId="9" fontId="17" fillId="6" borderId="32" xfId="2" applyFont="1" applyFill="1" applyBorder="1"/>
    <xf numFmtId="9" fontId="1" fillId="6" borderId="32" xfId="2" applyFont="1" applyFill="1" applyBorder="1" applyAlignment="1">
      <alignment wrapText="1"/>
    </xf>
    <xf numFmtId="166" fontId="0" fillId="6" borderId="32" xfId="1" applyNumberFormat="1" applyFont="1" applyFill="1" applyBorder="1" applyAlignment="1">
      <alignment wrapText="1"/>
    </xf>
    <xf numFmtId="166" fontId="0" fillId="6" borderId="32" xfId="1" applyNumberFormat="1" applyFont="1" applyFill="1" applyBorder="1"/>
    <xf numFmtId="9" fontId="0" fillId="6" borderId="32" xfId="2" applyFont="1" applyFill="1" applyBorder="1" applyAlignment="1">
      <alignment wrapText="1"/>
    </xf>
    <xf numFmtId="3" fontId="0" fillId="6" borderId="32" xfId="0" applyNumberFormat="1" applyFill="1" applyBorder="1"/>
    <xf numFmtId="0" fontId="17" fillId="6" borderId="32" xfId="0" applyFont="1" applyFill="1" applyBorder="1"/>
    <xf numFmtId="9" fontId="0" fillId="6" borderId="33" xfId="2" applyFont="1" applyFill="1" applyBorder="1" applyAlignment="1">
      <alignment wrapText="1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28</xdr:row>
      <xdr:rowOff>133349</xdr:rowOff>
    </xdr:from>
    <xdr:to>
      <xdr:col>3</xdr:col>
      <xdr:colOff>345137</xdr:colOff>
      <xdr:row>38</xdr:row>
      <xdr:rowOff>126290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A0CBC11-E517-6E32-B5D5-A76F04FD7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467349"/>
          <a:ext cx="2688286" cy="1897941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466725</xdr:colOff>
      <xdr:row>27</xdr:row>
      <xdr:rowOff>171450</xdr:rowOff>
    </xdr:from>
    <xdr:to>
      <xdr:col>8</xdr:col>
      <xdr:colOff>104216</xdr:colOff>
      <xdr:row>38</xdr:row>
      <xdr:rowOff>78666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6D55A47-605B-ABD4-D5B2-981184BA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09875" y="5314950"/>
          <a:ext cx="3447491" cy="2002716"/>
        </a:xfrm>
        <a:prstGeom prst="rect">
          <a:avLst/>
        </a:prstGeom>
      </xdr:spPr>
    </xdr:pic>
    <xdr:clientData/>
  </xdr:twoCellAnchor>
  <xdr:twoCellAnchor editAs="oneCell">
    <xdr:from>
      <xdr:col>7</xdr:col>
      <xdr:colOff>714375</xdr:colOff>
      <xdr:row>28</xdr:row>
      <xdr:rowOff>85725</xdr:rowOff>
    </xdr:from>
    <xdr:to>
      <xdr:col>12</xdr:col>
      <xdr:colOff>95694</xdr:colOff>
      <xdr:row>37</xdr:row>
      <xdr:rowOff>182668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2E7FAAC-BA90-244D-C9A1-C488FCF27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05525" y="5419725"/>
          <a:ext cx="3191319" cy="1811443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28</xdr:row>
      <xdr:rowOff>19050</xdr:rowOff>
    </xdr:from>
    <xdr:to>
      <xdr:col>16</xdr:col>
      <xdr:colOff>448401</xdr:colOff>
      <xdr:row>37</xdr:row>
      <xdr:rowOff>170474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EBABCA7-7AE5-8ACD-D7E6-3ED444D7F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01150" y="5476875"/>
          <a:ext cx="3496401" cy="18659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9525</xdr:rowOff>
    </xdr:from>
    <xdr:to>
      <xdr:col>5</xdr:col>
      <xdr:colOff>623261</xdr:colOff>
      <xdr:row>45</xdr:row>
      <xdr:rowOff>120925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7046222-B35C-BF29-949C-7B811CF64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3114675"/>
          <a:ext cx="8586161" cy="5635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18</xdr:row>
      <xdr:rowOff>76200</xdr:rowOff>
    </xdr:from>
    <xdr:to>
      <xdr:col>9</xdr:col>
      <xdr:colOff>453419</xdr:colOff>
      <xdr:row>44</xdr:row>
      <xdr:rowOff>16150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878D-888E-E2BA-76DC-7CAB57E14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3562350"/>
          <a:ext cx="7454294" cy="4892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752476</xdr:colOff>
      <xdr:row>15</xdr:row>
      <xdr:rowOff>133350</xdr:rowOff>
    </xdr:from>
    <xdr:to>
      <xdr:col>10</xdr:col>
      <xdr:colOff>64868</xdr:colOff>
      <xdr:row>45</xdr:row>
      <xdr:rowOff>85492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A48CB87-9B90-9D97-E988-0706AD0F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3048000"/>
          <a:ext cx="8627842" cy="5667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33BBE-16E8-47C7-A6E1-BF6DEDE26940}">
  <dimension ref="A1:E20"/>
  <sheetViews>
    <sheetView workbookViewId="0">
      <selection activeCell="C9" sqref="C9"/>
    </sheetView>
  </sheetViews>
  <sheetFormatPr baseColWidth="10" defaultRowHeight="15" x14ac:dyDescent="0.25"/>
  <sheetData>
    <row r="1" spans="1:5" ht="26.25" x14ac:dyDescent="0.4">
      <c r="A1" s="50" t="s">
        <v>30</v>
      </c>
      <c r="B1" s="50"/>
      <c r="C1" s="50"/>
      <c r="D1" s="50"/>
      <c r="E1" s="50"/>
    </row>
    <row r="3" spans="1:5" ht="18.75" x14ac:dyDescent="0.3">
      <c r="B3" s="51" t="s">
        <v>31</v>
      </c>
    </row>
    <row r="4" spans="1:5" x14ac:dyDescent="0.25">
      <c r="C4" s="52" t="s">
        <v>43</v>
      </c>
    </row>
    <row r="5" spans="1:5" x14ac:dyDescent="0.25">
      <c r="C5" s="52" t="s">
        <v>44</v>
      </c>
    </row>
    <row r="6" spans="1:5" x14ac:dyDescent="0.25">
      <c r="C6" s="52" t="s">
        <v>45</v>
      </c>
    </row>
    <row r="7" spans="1:5" x14ac:dyDescent="0.25">
      <c r="C7" s="52" t="s">
        <v>46</v>
      </c>
    </row>
    <row r="8" spans="1:5" x14ac:dyDescent="0.25">
      <c r="C8" s="52" t="s">
        <v>47</v>
      </c>
    </row>
    <row r="9" spans="1:5" x14ac:dyDescent="0.25">
      <c r="C9" s="52" t="s">
        <v>124</v>
      </c>
    </row>
    <row r="11" spans="1:5" ht="18.75" x14ac:dyDescent="0.3">
      <c r="B11" s="51" t="s">
        <v>48</v>
      </c>
    </row>
    <row r="12" spans="1:5" x14ac:dyDescent="0.25">
      <c r="C12" s="52" t="s">
        <v>32</v>
      </c>
    </row>
    <row r="13" spans="1:5" x14ac:dyDescent="0.25">
      <c r="C13" s="52" t="s">
        <v>33</v>
      </c>
    </row>
    <row r="14" spans="1:5" x14ac:dyDescent="0.25">
      <c r="C14" s="52" t="s">
        <v>34</v>
      </c>
    </row>
    <row r="15" spans="1:5" x14ac:dyDescent="0.25">
      <c r="C15" s="52" t="s">
        <v>35</v>
      </c>
    </row>
    <row r="16" spans="1:5" x14ac:dyDescent="0.25">
      <c r="C16" s="52" t="s">
        <v>36</v>
      </c>
    </row>
    <row r="17" spans="3:3" x14ac:dyDescent="0.25">
      <c r="C17" s="52" t="s">
        <v>37</v>
      </c>
    </row>
    <row r="18" spans="3:3" x14ac:dyDescent="0.25">
      <c r="C18" s="52" t="s">
        <v>38</v>
      </c>
    </row>
    <row r="19" spans="3:3" x14ac:dyDescent="0.25">
      <c r="C19" s="52" t="s">
        <v>104</v>
      </c>
    </row>
    <row r="20" spans="3:3" x14ac:dyDescent="0.25">
      <c r="C20" s="52" t="s">
        <v>39</v>
      </c>
    </row>
  </sheetData>
  <hyperlinks>
    <hyperlink ref="C4" location="'Données figure 1'!A1" display="Figure 1" xr:uid="{752F3D35-991C-4BFE-8255-0D2BA19EA84C}"/>
    <hyperlink ref="C5" location="'Données figure 2'!A1" display="Figure 2" xr:uid="{E65F2134-E4BD-4574-98BF-99AE01898979}"/>
    <hyperlink ref="C6" location="'Données figure 3'!A1" display="Figure 3" xr:uid="{BEE7D5E5-AC82-40D6-AC0B-2F773A573A21}"/>
    <hyperlink ref="C7" location="'Données figure 4'!A1" display="Figure 4" xr:uid="{4A9FD91F-8336-40C0-99DE-2F7F5C99A367}"/>
    <hyperlink ref="C8" location="'Tableau 1'!A1" display="Tableau 1" xr:uid="{A89D081F-D851-4330-8181-C2249B4FC90C}"/>
    <hyperlink ref="C12" location="'Complément SSCF'!A1" display="Petite flotte (SCF)" xr:uid="{4BA6EEBA-3F07-479F-97B5-63484DF5259B}"/>
    <hyperlink ref="C14" location="'Complément LSF'!A1" display="Grande flotte (LSF)" xr:uid="{F744FC3C-CB89-4872-AA51-5B500DB19906}"/>
    <hyperlink ref="C15" location="'Complément Atlantique'!A1" display="Atlantique" xr:uid="{D022C60C-22B0-49B7-90C8-D7E87A9CAF1E}"/>
    <hyperlink ref="C16" location="'Complément Méditerranée'!A1" display="Méditerrannée" xr:uid="{D90FECEA-D61C-4F65-8F3A-9757C98B36F7}"/>
    <hyperlink ref="C17" location="'Complément Outre-Mer'!A1" display="Outre-Mer" xr:uid="{C0238EDF-68B9-4A9D-919E-A77127E958DF}"/>
    <hyperlink ref="C18" location="'Complément &lt; 12m'!A1" display="Navires de moins de 12 mètres" xr:uid="{86F2B473-6996-4C3A-AEDE-C9BF885012FD}"/>
    <hyperlink ref="C19" location="'Complément 12-24 m'!A1" display="Navires de 12 à 24 mètres" xr:uid="{20523552-BF0C-4322-A97E-67943E2FDCC5}"/>
    <hyperlink ref="C20" location="'Complément &gt; 24 m'!A1" display="Navires de plus de 24 mètres" xr:uid="{91A8A419-0729-4128-9F67-054D4595F460}"/>
    <hyperlink ref="C13" location="'Complément L12AG'!A1" display="Flotte engins actifs de moins de 12 mètres (L12AG)" xr:uid="{C277ABB0-86C4-4627-B349-3FEBB3597BCC}"/>
    <hyperlink ref="C9" location="'Tableau 2'!A1" display="Tableau 2: Performances économiques des navires selon la catégorie de flotte" xr:uid="{AAA2FA0B-B524-4D01-B4B9-5A86848A54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0EB19-D183-4FDB-A3A2-733294A12057}">
  <dimension ref="A1:P27"/>
  <sheetViews>
    <sheetView workbookViewId="0"/>
  </sheetViews>
  <sheetFormatPr baseColWidth="10" defaultRowHeight="15" x14ac:dyDescent="0.25"/>
  <cols>
    <col min="3" max="3" width="12.28515625" customWidth="1"/>
  </cols>
  <sheetData>
    <row r="1" spans="1:12" x14ac:dyDescent="0.25">
      <c r="A1" s="52" t="s">
        <v>40</v>
      </c>
    </row>
    <row r="2" spans="1:12" x14ac:dyDescent="0.25">
      <c r="A2" s="52"/>
    </row>
    <row r="3" spans="1:12" x14ac:dyDescent="0.25">
      <c r="A3" s="52"/>
      <c r="B3" s="53" t="s">
        <v>49</v>
      </c>
    </row>
    <row r="5" spans="1:12" x14ac:dyDescent="0.25">
      <c r="B5" s="113" t="s">
        <v>50</v>
      </c>
      <c r="C5" s="114"/>
      <c r="D5" s="55"/>
      <c r="E5" s="113" t="s">
        <v>51</v>
      </c>
      <c r="F5" s="114"/>
      <c r="G5" s="55"/>
      <c r="H5" s="113" t="s">
        <v>52</v>
      </c>
      <c r="I5" s="114"/>
      <c r="J5" s="55"/>
      <c r="K5" s="113" t="s">
        <v>53</v>
      </c>
      <c r="L5" s="114"/>
    </row>
    <row r="6" spans="1:12" x14ac:dyDescent="0.25">
      <c r="B6" s="56"/>
      <c r="C6" s="76"/>
      <c r="E6" s="56"/>
      <c r="F6" s="57" t="s">
        <v>54</v>
      </c>
      <c r="H6" s="56"/>
      <c r="I6" s="57" t="s">
        <v>55</v>
      </c>
      <c r="K6" s="56"/>
      <c r="L6" s="57" t="s">
        <v>56</v>
      </c>
    </row>
    <row r="7" spans="1:12" x14ac:dyDescent="0.25">
      <c r="B7" s="75" t="s">
        <v>57</v>
      </c>
      <c r="C7" s="78">
        <v>10542</v>
      </c>
      <c r="E7" s="58" t="s">
        <v>58</v>
      </c>
      <c r="F7" s="66">
        <v>298.65734999999995</v>
      </c>
      <c r="G7" s="60"/>
      <c r="H7" s="58" t="s">
        <v>58</v>
      </c>
      <c r="I7" s="66">
        <v>703.46287311000003</v>
      </c>
      <c r="J7" s="60"/>
      <c r="K7" s="61" t="s">
        <v>58</v>
      </c>
      <c r="L7" s="62">
        <v>1441.2966590199999</v>
      </c>
    </row>
    <row r="8" spans="1:12" x14ac:dyDescent="0.25">
      <c r="B8" s="61" t="s">
        <v>59</v>
      </c>
      <c r="C8" s="77">
        <v>9234</v>
      </c>
      <c r="E8" s="65" t="s">
        <v>0</v>
      </c>
      <c r="F8" s="79">
        <v>147.30492000000001</v>
      </c>
      <c r="G8" s="60"/>
      <c r="H8" s="63" t="s">
        <v>60</v>
      </c>
      <c r="I8" s="66">
        <v>467.56507212000002</v>
      </c>
      <c r="J8" s="60"/>
      <c r="K8" s="67" t="s">
        <v>0</v>
      </c>
      <c r="L8" s="68">
        <v>1271.7342365397999</v>
      </c>
    </row>
    <row r="9" spans="1:12" x14ac:dyDescent="0.25">
      <c r="B9" s="61" t="s">
        <v>58</v>
      </c>
      <c r="C9" s="77">
        <v>7104</v>
      </c>
      <c r="E9" s="63" t="s">
        <v>59</v>
      </c>
      <c r="F9" s="66">
        <v>126.286</v>
      </c>
      <c r="G9" s="60"/>
      <c r="H9" s="65" t="s">
        <v>0</v>
      </c>
      <c r="I9" s="80">
        <v>460.74787395160001</v>
      </c>
      <c r="J9" s="60"/>
      <c r="K9" s="61" t="s">
        <v>59</v>
      </c>
      <c r="L9" s="62">
        <v>665.97443392999992</v>
      </c>
    </row>
    <row r="10" spans="1:12" x14ac:dyDescent="0.25">
      <c r="B10" s="61" t="s">
        <v>61</v>
      </c>
      <c r="C10" s="77">
        <v>5892</v>
      </c>
      <c r="E10" s="63" t="s">
        <v>62</v>
      </c>
      <c r="F10" s="66">
        <v>79.231999999999999</v>
      </c>
      <c r="G10" s="60"/>
      <c r="H10" s="63" t="s">
        <v>62</v>
      </c>
      <c r="I10" s="66">
        <v>295.07620100050002</v>
      </c>
      <c r="J10" s="60"/>
      <c r="K10" s="61" t="s">
        <v>63</v>
      </c>
      <c r="L10" s="66">
        <v>425.42868900000002</v>
      </c>
    </row>
    <row r="11" spans="1:12" x14ac:dyDescent="0.25">
      <c r="B11" s="67" t="s">
        <v>0</v>
      </c>
      <c r="C11" s="65">
        <v>5044</v>
      </c>
      <c r="E11" s="63" t="s">
        <v>63</v>
      </c>
      <c r="F11" s="66">
        <v>70.120800000000003</v>
      </c>
      <c r="G11" s="60"/>
      <c r="H11" s="63" t="s">
        <v>64</v>
      </c>
      <c r="I11" s="66">
        <v>207.4441610268</v>
      </c>
      <c r="J11" s="60"/>
      <c r="K11" s="61" t="s">
        <v>60</v>
      </c>
      <c r="L11" s="66">
        <v>420.57091236780002</v>
      </c>
    </row>
    <row r="12" spans="1:12" x14ac:dyDescent="0.25">
      <c r="B12" s="61" t="s">
        <v>63</v>
      </c>
      <c r="C12" s="77">
        <v>3321</v>
      </c>
      <c r="E12" s="63" t="s">
        <v>60</v>
      </c>
      <c r="F12" s="66">
        <v>59.504390000000001</v>
      </c>
      <c r="G12" s="60"/>
      <c r="H12" s="63" t="s">
        <v>65</v>
      </c>
      <c r="I12" s="66">
        <v>171.23179200000001</v>
      </c>
      <c r="J12" s="60"/>
      <c r="K12" s="61" t="s">
        <v>62</v>
      </c>
      <c r="L12" s="66">
        <v>344.82789384950001</v>
      </c>
    </row>
    <row r="13" spans="1:12" x14ac:dyDescent="0.25">
      <c r="B13" s="61" t="s">
        <v>64</v>
      </c>
      <c r="C13" s="77">
        <v>1312</v>
      </c>
      <c r="E13" s="63" t="s">
        <v>64</v>
      </c>
      <c r="F13" s="66">
        <v>55.620750000000001</v>
      </c>
      <c r="G13" s="60"/>
      <c r="H13" s="63" t="s">
        <v>63</v>
      </c>
      <c r="I13" s="66">
        <v>162.47952699999999</v>
      </c>
      <c r="J13" s="60"/>
      <c r="K13" s="61" t="s">
        <v>64</v>
      </c>
      <c r="L13" s="66">
        <v>302.11130976889996</v>
      </c>
    </row>
    <row r="14" spans="1:12" x14ac:dyDescent="0.25">
      <c r="B14" s="61" t="s">
        <v>75</v>
      </c>
      <c r="C14" s="77">
        <v>1248</v>
      </c>
      <c r="E14" s="63" t="s">
        <v>65</v>
      </c>
      <c r="F14" s="66">
        <v>52.518999999999998</v>
      </c>
      <c r="G14" s="60"/>
      <c r="H14" s="63" t="s">
        <v>68</v>
      </c>
      <c r="I14" s="66">
        <v>130.74255360000001</v>
      </c>
      <c r="J14" s="60"/>
      <c r="K14" s="61" t="s">
        <v>57</v>
      </c>
      <c r="L14" s="66">
        <v>275.26999864459998</v>
      </c>
    </row>
    <row r="15" spans="1:12" x14ac:dyDescent="0.25">
      <c r="B15" s="61" t="s">
        <v>67</v>
      </c>
      <c r="C15" s="77">
        <v>1198</v>
      </c>
      <c r="E15" s="63" t="s">
        <v>57</v>
      </c>
      <c r="F15" s="66">
        <v>49.988022799999996</v>
      </c>
      <c r="G15" s="60"/>
      <c r="H15" s="63" t="s">
        <v>69</v>
      </c>
      <c r="I15" s="66">
        <v>129.122259087</v>
      </c>
      <c r="J15" s="60"/>
      <c r="K15" s="61" t="s">
        <v>65</v>
      </c>
      <c r="L15" s="66">
        <v>185.94043199999999</v>
      </c>
    </row>
    <row r="16" spans="1:12" x14ac:dyDescent="0.25">
      <c r="B16" s="61" t="s">
        <v>66</v>
      </c>
      <c r="C16" s="77">
        <v>1133</v>
      </c>
      <c r="E16" s="63" t="s">
        <v>61</v>
      </c>
      <c r="F16" s="59">
        <v>33.385169999999995</v>
      </c>
      <c r="G16" s="60"/>
      <c r="H16" s="63" t="s">
        <v>59</v>
      </c>
      <c r="I16" s="59">
        <v>125.34127700000001</v>
      </c>
      <c r="J16" s="60"/>
      <c r="K16" s="61" t="s">
        <v>69</v>
      </c>
      <c r="L16" s="66">
        <v>118.96843312520001</v>
      </c>
    </row>
    <row r="17" spans="1:16" x14ac:dyDescent="0.25">
      <c r="B17" s="61"/>
      <c r="C17" s="66"/>
      <c r="E17" s="63"/>
      <c r="F17" s="66"/>
      <c r="H17" s="63"/>
      <c r="I17" s="66"/>
      <c r="K17" s="61"/>
      <c r="L17" s="62"/>
    </row>
    <row r="18" spans="1:16" x14ac:dyDescent="0.25">
      <c r="B18" s="69" t="s">
        <v>70</v>
      </c>
      <c r="C18" s="70">
        <f>SUM(C7:C16)</f>
        <v>46028</v>
      </c>
      <c r="D18" s="53"/>
      <c r="E18" s="69" t="s">
        <v>70</v>
      </c>
      <c r="F18" s="71">
        <f>SUM(F7:F16)</f>
        <v>972.61840280000001</v>
      </c>
      <c r="G18" s="53"/>
      <c r="H18" s="69" t="s">
        <v>70</v>
      </c>
      <c r="I18" s="71">
        <f>SUM(I7:I16)</f>
        <v>2853.2135898959004</v>
      </c>
      <c r="J18" s="53"/>
      <c r="K18" s="72" t="s">
        <v>70</v>
      </c>
      <c r="L18" s="71">
        <f>SUM(L7:L16)</f>
        <v>5452.1229982458008</v>
      </c>
    </row>
    <row r="19" spans="1:16" x14ac:dyDescent="0.25">
      <c r="B19" s="63" t="s">
        <v>71</v>
      </c>
      <c r="C19" s="64">
        <v>51885</v>
      </c>
      <c r="E19" s="63" t="s">
        <v>71</v>
      </c>
      <c r="F19" s="62">
        <v>1121.4130728</v>
      </c>
      <c r="H19" s="63" t="s">
        <v>71</v>
      </c>
      <c r="I19" s="62">
        <v>3223.4305512154001</v>
      </c>
      <c r="K19" s="61" t="s">
        <v>71</v>
      </c>
      <c r="L19" s="62">
        <v>5830.7255996222993</v>
      </c>
    </row>
    <row r="20" spans="1:16" x14ac:dyDescent="0.25">
      <c r="B20" s="73" t="s">
        <v>72</v>
      </c>
      <c r="C20" s="74">
        <f>C18/C19</f>
        <v>0.88711573672545052</v>
      </c>
      <c r="E20" s="73" t="s">
        <v>72</v>
      </c>
      <c r="F20" s="74">
        <f>F18/F19</f>
        <v>0.8673150210131918</v>
      </c>
      <c r="H20" s="73" t="s">
        <v>72</v>
      </c>
      <c r="I20" s="74">
        <f>I18/I19</f>
        <v>0.88514815025876437</v>
      </c>
      <c r="K20" s="56" t="s">
        <v>72</v>
      </c>
      <c r="L20" s="74">
        <f>L18/L19</f>
        <v>0.93506766955367893</v>
      </c>
    </row>
    <row r="22" spans="1:16" x14ac:dyDescent="0.25">
      <c r="B22" t="s">
        <v>73</v>
      </c>
    </row>
    <row r="23" spans="1:16" x14ac:dyDescent="0.25">
      <c r="B23" t="s">
        <v>74</v>
      </c>
    </row>
    <row r="24" spans="1:16" x14ac:dyDescent="0.25">
      <c r="B24" t="s">
        <v>76</v>
      </c>
    </row>
    <row r="26" spans="1:16" x14ac:dyDescent="0.25">
      <c r="A26" s="111" t="s">
        <v>100</v>
      </c>
      <c r="B26" s="115"/>
      <c r="C26" s="115"/>
      <c r="E26" s="111" t="s">
        <v>101</v>
      </c>
      <c r="F26" s="115"/>
      <c r="G26" s="115"/>
      <c r="I26" s="116" t="s">
        <v>102</v>
      </c>
      <c r="J26" s="112"/>
      <c r="K26" s="112"/>
      <c r="M26" s="111" t="s">
        <v>103</v>
      </c>
      <c r="N26" s="112"/>
      <c r="O26" s="112"/>
      <c r="P26" s="112"/>
    </row>
    <row r="27" spans="1:16" ht="24.75" customHeight="1" x14ac:dyDescent="0.25">
      <c r="A27" s="115"/>
      <c r="B27" s="115"/>
      <c r="C27" s="115"/>
      <c r="E27" s="115"/>
      <c r="F27" s="115"/>
      <c r="G27" s="115"/>
      <c r="I27" s="112"/>
      <c r="J27" s="112"/>
      <c r="K27" s="112"/>
      <c r="M27" s="112"/>
      <c r="N27" s="112"/>
      <c r="O27" s="112"/>
      <c r="P27" s="112"/>
    </row>
  </sheetData>
  <mergeCells count="8">
    <mergeCell ref="M26:P27"/>
    <mergeCell ref="B5:C5"/>
    <mergeCell ref="E5:F5"/>
    <mergeCell ref="H5:I5"/>
    <mergeCell ref="K5:L5"/>
    <mergeCell ref="A26:C27"/>
    <mergeCell ref="E26:G27"/>
    <mergeCell ref="I26:K27"/>
  </mergeCells>
  <hyperlinks>
    <hyperlink ref="A1" location="Sommaire!A1" display="Retour sommaire" xr:uid="{FB136B19-7811-4EE0-BAC0-C2C4F352657E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7B3A4-E903-4121-9DA9-E19C487D06E1}">
  <dimension ref="A1:M37"/>
  <sheetViews>
    <sheetView workbookViewId="0"/>
  </sheetViews>
  <sheetFormatPr baseColWidth="10" defaultRowHeight="15" x14ac:dyDescent="0.25"/>
  <cols>
    <col min="2" max="2" width="47" bestFit="1" customWidth="1"/>
  </cols>
  <sheetData>
    <row r="1" spans="1:13" x14ac:dyDescent="0.25">
      <c r="A1" s="52" t="s">
        <v>40</v>
      </c>
      <c r="I1" s="16"/>
      <c r="J1" s="16"/>
      <c r="K1" s="16"/>
    </row>
    <row r="2" spans="1:13" x14ac:dyDescent="0.25">
      <c r="A2" s="52"/>
      <c r="I2" s="16"/>
      <c r="J2" s="16"/>
      <c r="K2" s="16"/>
    </row>
    <row r="3" spans="1:13" x14ac:dyDescent="0.25">
      <c r="A3" s="52"/>
      <c r="B3" s="53"/>
      <c r="I3" s="16"/>
      <c r="J3" s="16"/>
      <c r="K3" s="16"/>
    </row>
    <row r="4" spans="1:13" x14ac:dyDescent="0.25">
      <c r="A4" s="52"/>
      <c r="B4" s="53" t="s">
        <v>41</v>
      </c>
      <c r="I4" s="16"/>
      <c r="J4" s="16"/>
      <c r="K4" s="16"/>
    </row>
    <row r="5" spans="1:13" x14ac:dyDescent="0.25">
      <c r="A5" s="52"/>
      <c r="B5" s="54" t="s">
        <v>42</v>
      </c>
      <c r="I5" s="16"/>
      <c r="J5" s="16"/>
      <c r="K5" s="16"/>
    </row>
    <row r="6" spans="1:13" ht="15.75" thickBot="1" x14ac:dyDescent="0.3"/>
    <row r="7" spans="1:13" x14ac:dyDescent="0.25">
      <c r="B7" s="1"/>
      <c r="C7" s="109" t="s">
        <v>1</v>
      </c>
      <c r="D7" s="108"/>
      <c r="E7" s="108"/>
      <c r="F7" s="108"/>
      <c r="G7" s="108"/>
      <c r="H7" s="110"/>
      <c r="I7" s="109" t="s">
        <v>29</v>
      </c>
      <c r="J7" s="110"/>
    </row>
    <row r="8" spans="1:13" ht="45.75" thickBot="1" x14ac:dyDescent="0.3">
      <c r="B8" s="2"/>
      <c r="C8" s="47">
        <v>2019</v>
      </c>
      <c r="D8" s="31">
        <v>2020</v>
      </c>
      <c r="E8" s="31">
        <v>2021</v>
      </c>
      <c r="F8" s="31">
        <v>2022</v>
      </c>
      <c r="G8" s="31">
        <v>2023</v>
      </c>
      <c r="H8" s="48">
        <v>2024</v>
      </c>
      <c r="I8" s="32" t="s">
        <v>27</v>
      </c>
      <c r="J8" s="32" t="s">
        <v>28</v>
      </c>
    </row>
    <row r="9" spans="1:13" x14ac:dyDescent="0.25">
      <c r="B9" s="1" t="s">
        <v>2</v>
      </c>
      <c r="C9" s="4">
        <v>1572.1148965041998</v>
      </c>
      <c r="D9" s="4">
        <v>1382.4570974914</v>
      </c>
      <c r="E9" s="4">
        <v>1515.0765155786999</v>
      </c>
      <c r="F9" s="4">
        <v>1614.0349671354002</v>
      </c>
      <c r="G9" s="4">
        <v>1440.5883948818998</v>
      </c>
      <c r="H9" s="4">
        <v>1365.483815</v>
      </c>
      <c r="I9" s="33">
        <v>-5.2134655637050921E-2</v>
      </c>
      <c r="J9" s="33">
        <v>-9.2613984247780001E-2</v>
      </c>
      <c r="M9" s="37"/>
    </row>
    <row r="10" spans="1:13" x14ac:dyDescent="0.25">
      <c r="B10" s="5" t="s">
        <v>3</v>
      </c>
      <c r="C10" s="4">
        <v>1517.6509345282998</v>
      </c>
      <c r="D10" s="4">
        <v>1318.2411993646003</v>
      </c>
      <c r="E10" s="4">
        <v>1442.5096663232998</v>
      </c>
      <c r="F10" s="4">
        <v>1518.7181183783005</v>
      </c>
      <c r="G10" s="4">
        <v>1337.4253506651</v>
      </c>
      <c r="H10" s="4">
        <v>1278.4976492000001</v>
      </c>
      <c r="I10" s="30">
        <v>-4.4060553686824683E-2</v>
      </c>
      <c r="J10" s="30">
        <v>-0.1040090146259046</v>
      </c>
    </row>
    <row r="11" spans="1:13" x14ac:dyDescent="0.25">
      <c r="B11" s="5" t="s">
        <v>4</v>
      </c>
      <c r="C11" s="4">
        <v>47.6905367269</v>
      </c>
      <c r="D11" s="4">
        <v>42.252233484499996</v>
      </c>
      <c r="E11" s="4">
        <v>41.030425887799986</v>
      </c>
      <c r="F11" s="4">
        <v>54.514702378300008</v>
      </c>
      <c r="G11" s="4">
        <v>62.27821392020001</v>
      </c>
      <c r="H11" s="4">
        <v>57.244596099999995</v>
      </c>
      <c r="I11" s="30">
        <v>-8.0824697809250348E-2</v>
      </c>
      <c r="J11" s="30">
        <v>0.15521439849115132</v>
      </c>
    </row>
    <row r="12" spans="1:13" ht="15.75" thickBot="1" x14ac:dyDescent="0.3">
      <c r="B12" s="6" t="s">
        <v>5</v>
      </c>
      <c r="C12" s="7">
        <v>6.7734252490000006</v>
      </c>
      <c r="D12" s="7">
        <v>21.963664642300007</v>
      </c>
      <c r="E12" s="7">
        <v>31.536423367600001</v>
      </c>
      <c r="F12" s="7">
        <v>40.802146378799996</v>
      </c>
      <c r="G12" s="7">
        <v>40.884830296600008</v>
      </c>
      <c r="H12" s="7">
        <v>29.741569699999999</v>
      </c>
      <c r="I12" s="34">
        <v>-0.27255244832278747</v>
      </c>
      <c r="J12" s="34">
        <v>4.7529834313918613E-2</v>
      </c>
    </row>
    <row r="13" spans="1:13" x14ac:dyDescent="0.25">
      <c r="B13" s="1" t="s">
        <v>6</v>
      </c>
      <c r="C13" s="8">
        <v>1511.0653603622998</v>
      </c>
      <c r="D13" s="8">
        <v>1331.2211078599996</v>
      </c>
      <c r="E13" s="8">
        <v>1460.2040665521004</v>
      </c>
      <c r="F13" s="8">
        <v>1516.7293484327001</v>
      </c>
      <c r="G13" s="8">
        <v>1374.4993952912994</v>
      </c>
      <c r="H13" s="8">
        <v>1281.9264614000001</v>
      </c>
      <c r="I13" s="33">
        <v>-6.7350290737436203E-2</v>
      </c>
      <c r="J13" s="33">
        <v>-0.10899604796116918</v>
      </c>
    </row>
    <row r="14" spans="1:13" x14ac:dyDescent="0.25">
      <c r="B14" s="5" t="s">
        <v>7</v>
      </c>
      <c r="C14" s="4">
        <v>588.55730818740005</v>
      </c>
      <c r="D14" s="4">
        <v>546.68819138049992</v>
      </c>
      <c r="E14" s="4">
        <v>593.69724753750017</v>
      </c>
      <c r="F14" s="4">
        <v>592.07968508100021</v>
      </c>
      <c r="G14" s="4">
        <v>533.63747410470023</v>
      </c>
      <c r="H14" s="4">
        <v>526.53087850000009</v>
      </c>
      <c r="I14" s="30">
        <v>-1.3317272398500682E-2</v>
      </c>
      <c r="J14" s="30">
        <v>-7.7769514085318542E-2</v>
      </c>
    </row>
    <row r="15" spans="1:13" x14ac:dyDescent="0.25">
      <c r="B15" s="5" t="s">
        <v>8</v>
      </c>
      <c r="C15" s="4">
        <v>224.0725013151</v>
      </c>
      <c r="D15" s="4">
        <v>150.6787353949</v>
      </c>
      <c r="E15" s="4">
        <v>193.16206861429995</v>
      </c>
      <c r="F15" s="4">
        <v>286.72749891880011</v>
      </c>
      <c r="G15" s="4">
        <v>236.24131494370005</v>
      </c>
      <c r="H15" s="4">
        <v>200.37710659999999</v>
      </c>
      <c r="I15" s="30">
        <v>-0.15181175380879949</v>
      </c>
      <c r="J15" s="30">
        <v>-8.1582221049825931E-2</v>
      </c>
    </row>
    <row r="16" spans="1:13" x14ac:dyDescent="0.25">
      <c r="B16" s="5" t="s">
        <v>9</v>
      </c>
      <c r="C16" s="4">
        <v>156.60060990669996</v>
      </c>
      <c r="D16" s="4">
        <v>123.52386609450001</v>
      </c>
      <c r="E16" s="4">
        <v>135.22198820160006</v>
      </c>
      <c r="F16" s="4">
        <v>130.05756356779997</v>
      </c>
      <c r="G16" s="4">
        <v>120.57250788110001</v>
      </c>
      <c r="H16" s="4">
        <v>111.35075490000003</v>
      </c>
      <c r="I16" s="30">
        <v>-7.648304860834293E-2</v>
      </c>
      <c r="J16" s="30">
        <v>-0.16400391801314526</v>
      </c>
    </row>
    <row r="17" spans="2:11" x14ac:dyDescent="0.25">
      <c r="B17" s="9" t="s">
        <v>10</v>
      </c>
      <c r="C17" s="4">
        <v>229.90528954940001</v>
      </c>
      <c r="D17" s="4">
        <v>190.96162776030002</v>
      </c>
      <c r="E17" s="4">
        <v>192.31796471959996</v>
      </c>
      <c r="F17" s="4">
        <v>183.64291794600001</v>
      </c>
      <c r="G17" s="4">
        <v>221.07525332580002</v>
      </c>
      <c r="H17" s="4">
        <v>181.05611940000006</v>
      </c>
      <c r="I17" s="30">
        <v>-0.18102041419725756</v>
      </c>
      <c r="J17" s="30">
        <v>-0.11064163324381496</v>
      </c>
    </row>
    <row r="18" spans="2:11" x14ac:dyDescent="0.25">
      <c r="B18" s="5" t="s">
        <v>11</v>
      </c>
      <c r="C18" s="4">
        <v>185.17399384269996</v>
      </c>
      <c r="D18" s="4">
        <v>189.33070259930003</v>
      </c>
      <c r="E18" s="4">
        <v>208.82611202700002</v>
      </c>
      <c r="F18" s="4">
        <v>195.36329200009996</v>
      </c>
      <c r="G18" s="4">
        <v>146.74592118730001</v>
      </c>
      <c r="H18" s="4">
        <v>157.97559980000003</v>
      </c>
      <c r="I18" s="30">
        <v>7.6524638789564364E-2</v>
      </c>
      <c r="J18" s="30">
        <v>-0.14648385577032205</v>
      </c>
    </row>
    <row r="19" spans="2:11" x14ac:dyDescent="0.25">
      <c r="B19" s="5" t="s">
        <v>12</v>
      </c>
      <c r="C19" s="4">
        <v>126.75565756099999</v>
      </c>
      <c r="D19" s="4">
        <v>130.03798463050001</v>
      </c>
      <c r="E19" s="4">
        <v>136.9786854521</v>
      </c>
      <c r="F19" s="4">
        <v>128.85839091899999</v>
      </c>
      <c r="G19" s="4">
        <v>116.22692384870005</v>
      </c>
      <c r="H19" s="4">
        <v>104.63600220000002</v>
      </c>
      <c r="I19" s="30">
        <v>-9.9726649083379929E-2</v>
      </c>
      <c r="J19" s="30">
        <v>-0.18106949613169993</v>
      </c>
    </row>
    <row r="20" spans="2:11" ht="15.75" thickBot="1" x14ac:dyDescent="0.3">
      <c r="B20" s="10" t="s">
        <v>13</v>
      </c>
      <c r="C20" s="11">
        <v>174.35903334449995</v>
      </c>
      <c r="D20" s="11">
        <v>178.78952724599995</v>
      </c>
      <c r="E20" s="11">
        <v>186.10800872399997</v>
      </c>
      <c r="F20" s="11">
        <v>173.56183063730006</v>
      </c>
      <c r="G20" s="11">
        <v>157.4504357161</v>
      </c>
      <c r="H20" s="11">
        <v>140.83939830300005</v>
      </c>
      <c r="I20" s="34">
        <v>-0.10550010444589325</v>
      </c>
      <c r="J20" s="34">
        <v>-0.19082821002712985</v>
      </c>
    </row>
    <row r="21" spans="2:11" x14ac:dyDescent="0.25">
      <c r="B21" s="3" t="s">
        <v>14</v>
      </c>
      <c r="C21" s="8">
        <v>769.58907664129981</v>
      </c>
      <c r="D21" s="8">
        <v>705.99850100010019</v>
      </c>
      <c r="E21" s="8">
        <v>754.01195864860017</v>
      </c>
      <c r="F21" s="8">
        <v>777.44154832390007</v>
      </c>
      <c r="G21" s="8">
        <v>675.06856724739998</v>
      </c>
      <c r="H21" s="8">
        <v>684.98266459999957</v>
      </c>
      <c r="I21" s="33">
        <v>1.4686059807264366E-2</v>
      </c>
      <c r="J21" s="33">
        <v>-6.9850263348700106E-2</v>
      </c>
      <c r="K21" s="37"/>
    </row>
    <row r="22" spans="2:11" x14ac:dyDescent="0.25">
      <c r="B22" s="9" t="s">
        <v>15</v>
      </c>
      <c r="C22" s="4">
        <v>49.164293591748354</v>
      </c>
      <c r="D22" s="4">
        <v>51.892826819576875</v>
      </c>
      <c r="E22" s="4">
        <v>50.825182454274263</v>
      </c>
      <c r="F22" s="4">
        <v>49.416814731211382</v>
      </c>
      <c r="G22" s="4">
        <v>48.229395446842851</v>
      </c>
      <c r="H22" s="4">
        <v>51.281051191590976</v>
      </c>
      <c r="I22" s="30">
        <v>6.3273771451511931E-2</v>
      </c>
      <c r="J22" s="30">
        <v>2.7558946392222845E-2</v>
      </c>
    </row>
    <row r="23" spans="2:11" x14ac:dyDescent="0.25">
      <c r="B23" s="9" t="s">
        <v>16</v>
      </c>
      <c r="C23" s="4">
        <v>57585.007680202623</v>
      </c>
      <c r="D23" s="4">
        <v>57194.815270894185</v>
      </c>
      <c r="E23" s="4">
        <v>60770.169786953171</v>
      </c>
      <c r="F23" s="4">
        <v>63135.281943486611</v>
      </c>
      <c r="G23" s="4">
        <v>58173.500331546689</v>
      </c>
      <c r="H23" s="4">
        <v>60569.693571491684</v>
      </c>
      <c r="I23" s="30">
        <v>4.1190460025414211E-2</v>
      </c>
      <c r="J23" s="30">
        <v>2.0176910196140069E-2</v>
      </c>
      <c r="K23" s="38"/>
    </row>
    <row r="24" spans="2:11" ht="15.75" thickBot="1" x14ac:dyDescent="0.3">
      <c r="B24" s="12" t="s">
        <v>17</v>
      </c>
      <c r="C24" s="7">
        <v>90199.879210767031</v>
      </c>
      <c r="D24" s="7">
        <v>94323.231249296761</v>
      </c>
      <c r="E24" s="7">
        <v>99854.585245672846</v>
      </c>
      <c r="F24" s="7">
        <v>105666.53731891264</v>
      </c>
      <c r="G24" s="7">
        <v>102541.02245760549</v>
      </c>
      <c r="H24" s="7">
        <v>102169.12245689392</v>
      </c>
      <c r="I24" s="34">
        <v>-3.6268411587696663E-3</v>
      </c>
      <c r="J24" s="34">
        <v>3.7070449427759278E-2</v>
      </c>
      <c r="K24" s="38"/>
    </row>
    <row r="25" spans="2:11" x14ac:dyDescent="0.25">
      <c r="B25" s="3" t="s">
        <v>18</v>
      </c>
      <c r="C25" s="8">
        <v>181.03176845390004</v>
      </c>
      <c r="D25" s="8">
        <v>159.31030961959999</v>
      </c>
      <c r="E25" s="8">
        <v>160.31471111110005</v>
      </c>
      <c r="F25" s="8">
        <v>185.3618632429</v>
      </c>
      <c r="G25" s="8">
        <v>141.43109314269995</v>
      </c>
      <c r="H25" s="8">
        <v>158.45178609999999</v>
      </c>
      <c r="I25" s="33">
        <v>0.12034618823264448</v>
      </c>
      <c r="J25" s="33">
        <v>-4.2529247556841059E-2</v>
      </c>
      <c r="K25" s="37"/>
    </row>
    <row r="26" spans="2:11" ht="15.75" thickBot="1" x14ac:dyDescent="0.3">
      <c r="B26" s="12" t="s">
        <v>19</v>
      </c>
      <c r="C26" s="7">
        <v>11.56500174423515</v>
      </c>
      <c r="D26" s="7">
        <v>11.709744844999189</v>
      </c>
      <c r="E26" s="7">
        <v>10.806227074872213</v>
      </c>
      <c r="F26" s="7">
        <v>11.782227067558612</v>
      </c>
      <c r="G26" s="7">
        <v>10.104360431817772</v>
      </c>
      <c r="H26" s="7">
        <v>11.862452255106493</v>
      </c>
      <c r="I26" s="34">
        <v>0.17399337990286246</v>
      </c>
      <c r="J26" s="34">
        <v>5.9761405401953467E-2</v>
      </c>
    </row>
    <row r="27" spans="2:11" x14ac:dyDescent="0.25">
      <c r="B27" s="3" t="s">
        <v>20</v>
      </c>
      <c r="C27" s="35">
        <v>6.672735109400012</v>
      </c>
      <c r="D27" s="13">
        <v>-19.47921762639999</v>
      </c>
      <c r="E27" s="35">
        <v>-25.793297612900005</v>
      </c>
      <c r="F27" s="13">
        <v>11.800032605599984</v>
      </c>
      <c r="G27" s="35">
        <v>-16.019342573399996</v>
      </c>
      <c r="H27" s="13">
        <v>17.612387797000007</v>
      </c>
      <c r="I27" s="33">
        <v>2.0994451062083694</v>
      </c>
      <c r="J27" s="33">
        <v>3.0566046308800527</v>
      </c>
      <c r="K27" s="37"/>
    </row>
    <row r="28" spans="2:11" ht="15.75" thickBot="1" x14ac:dyDescent="0.3">
      <c r="B28" s="12" t="s">
        <v>21</v>
      </c>
      <c r="C28" s="36">
        <v>0.42627983937903008</v>
      </c>
      <c r="D28" s="14">
        <v>-1.4317759392345806</v>
      </c>
      <c r="E28" s="36">
        <v>-1.7386316519735656</v>
      </c>
      <c r="F28" s="14">
        <v>0.75004998941765688</v>
      </c>
      <c r="G28" s="36">
        <v>-1.1444810871897839</v>
      </c>
      <c r="H28" s="14">
        <v>1.3185468872435313</v>
      </c>
      <c r="I28" s="34">
        <v>2.1520914604898866</v>
      </c>
      <c r="J28" s="34">
        <v>3.1005610384062958</v>
      </c>
    </row>
    <row r="29" spans="2:11" ht="15.75" thickBot="1" x14ac:dyDescent="0.3">
      <c r="B29" s="15" t="s">
        <v>22</v>
      </c>
      <c r="C29" s="16"/>
      <c r="D29" s="16"/>
      <c r="E29" s="16"/>
    </row>
    <row r="30" spans="2:11" x14ac:dyDescent="0.25">
      <c r="B30" s="17" t="s">
        <v>23</v>
      </c>
      <c r="C30" s="40">
        <v>5690</v>
      </c>
      <c r="D30" s="41">
        <v>5232</v>
      </c>
      <c r="E30" s="40">
        <v>5236</v>
      </c>
      <c r="F30" s="41">
        <v>5201</v>
      </c>
      <c r="G30" s="40">
        <v>5165</v>
      </c>
      <c r="H30" s="41">
        <v>5044</v>
      </c>
      <c r="I30" s="42">
        <v>-2.3426911907066795E-2</v>
      </c>
      <c r="J30" s="42">
        <v>-4.9163022168602057E-2</v>
      </c>
    </row>
    <row r="31" spans="2:11" ht="15.75" thickBot="1" x14ac:dyDescent="0.3">
      <c r="B31" s="22" t="s">
        <v>24</v>
      </c>
      <c r="C31" s="43">
        <v>176616.1</v>
      </c>
      <c r="D31" s="44">
        <v>168519.12000000005</v>
      </c>
      <c r="E31" s="43">
        <v>169747.44</v>
      </c>
      <c r="F31" s="44">
        <v>168109.56</v>
      </c>
      <c r="G31" s="43">
        <v>160913.11999999994</v>
      </c>
      <c r="H31" s="44">
        <v>147272.84999999995</v>
      </c>
      <c r="I31" s="45">
        <v>-8.4767916997694134E-2</v>
      </c>
      <c r="J31" s="45">
        <v>-0.12743264546708566</v>
      </c>
    </row>
    <row r="32" spans="2:11" x14ac:dyDescent="0.25">
      <c r="B32" s="27" t="s">
        <v>25</v>
      </c>
      <c r="C32" s="46">
        <v>8532.0411000000004</v>
      </c>
      <c r="D32" s="46">
        <v>7484.8846000000003</v>
      </c>
      <c r="E32" s="46">
        <v>7551.0999999999995</v>
      </c>
      <c r="F32" s="46">
        <v>7357.5000000000036</v>
      </c>
      <c r="G32" s="46">
        <v>6583.4</v>
      </c>
      <c r="H32" s="46">
        <v>6704.4</v>
      </c>
      <c r="I32" s="42">
        <v>1.8379560713309234E-2</v>
      </c>
      <c r="J32" s="42">
        <v>-0.10629271901541029</v>
      </c>
    </row>
    <row r="33" spans="2:10" ht="15.75" thickBot="1" x14ac:dyDescent="0.3">
      <c r="B33" s="22" t="s">
        <v>26</v>
      </c>
      <c r="C33" s="43">
        <v>13364.399999999998</v>
      </c>
      <c r="D33" s="43">
        <v>12343.75</v>
      </c>
      <c r="E33" s="43">
        <v>12407.6</v>
      </c>
      <c r="F33" s="43">
        <v>12313.900000000005</v>
      </c>
      <c r="G33" s="43">
        <v>11604.399999999992</v>
      </c>
      <c r="H33" s="43">
        <v>11309.000000000002</v>
      </c>
      <c r="I33" s="45">
        <v>-2.5455861569748606E-2</v>
      </c>
      <c r="J33" s="45">
        <v>-8.8484469416393041E-2</v>
      </c>
    </row>
    <row r="34" spans="2:10" x14ac:dyDescent="0.25">
      <c r="D34" s="39"/>
      <c r="E34" s="39"/>
      <c r="F34" s="39"/>
      <c r="G34" s="39"/>
      <c r="H34" s="39"/>
    </row>
    <row r="35" spans="2:10" x14ac:dyDescent="0.25">
      <c r="B35" t="s">
        <v>91</v>
      </c>
      <c r="D35" s="39"/>
      <c r="E35" s="39"/>
      <c r="F35" s="39"/>
      <c r="G35" s="39"/>
      <c r="H35" s="39"/>
    </row>
    <row r="36" spans="2:10" x14ac:dyDescent="0.25">
      <c r="B36" s="16" t="s">
        <v>92</v>
      </c>
    </row>
    <row r="37" spans="2:10" x14ac:dyDescent="0.25">
      <c r="B37" s="16" t="s">
        <v>89</v>
      </c>
    </row>
  </sheetData>
  <mergeCells count="2">
    <mergeCell ref="C7:H7"/>
    <mergeCell ref="I7:J7"/>
  </mergeCells>
  <hyperlinks>
    <hyperlink ref="A1" location="Sommaire!A1" display="Retour sommaire" xr:uid="{04261214-445C-4996-8D46-9363A2C2ECF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0E048-A2D9-49E6-81A8-DD2ED34ECF6E}">
  <dimension ref="A1:N21"/>
  <sheetViews>
    <sheetView tabSelected="1" workbookViewId="0"/>
  </sheetViews>
  <sheetFormatPr baseColWidth="10" defaultRowHeight="15" x14ac:dyDescent="0.25"/>
  <cols>
    <col min="2" max="2" width="39.28515625" customWidth="1"/>
  </cols>
  <sheetData>
    <row r="1" spans="1:14" x14ac:dyDescent="0.25">
      <c r="A1" s="52" t="s">
        <v>40</v>
      </c>
      <c r="I1" s="16"/>
      <c r="J1" s="16"/>
      <c r="K1" s="16"/>
    </row>
    <row r="2" spans="1:14" x14ac:dyDescent="0.25">
      <c r="A2" s="52"/>
      <c r="I2" s="16"/>
      <c r="J2" s="16"/>
      <c r="K2" s="16"/>
    </row>
    <row r="3" spans="1:14" x14ac:dyDescent="0.25">
      <c r="A3" s="52"/>
      <c r="B3" s="53"/>
      <c r="I3" s="16"/>
      <c r="J3" s="16"/>
      <c r="K3" s="16"/>
    </row>
    <row r="4" spans="1:14" x14ac:dyDescent="0.25">
      <c r="A4" s="52"/>
      <c r="B4" s="53" t="s">
        <v>112</v>
      </c>
      <c r="I4" s="16"/>
      <c r="J4" s="16"/>
      <c r="K4" s="16"/>
    </row>
    <row r="5" spans="1:14" x14ac:dyDescent="0.25">
      <c r="A5" s="52"/>
      <c r="B5" s="54" t="s">
        <v>42</v>
      </c>
      <c r="I5" s="16"/>
      <c r="J5" s="16"/>
      <c r="K5" s="16"/>
    </row>
    <row r="6" spans="1:14" ht="15.75" thickBot="1" x14ac:dyDescent="0.3"/>
    <row r="7" spans="1:14" ht="15.75" customHeight="1" thickBot="1" x14ac:dyDescent="0.3">
      <c r="B7" s="118"/>
      <c r="C7" s="119" t="s">
        <v>118</v>
      </c>
      <c r="D7" s="120"/>
      <c r="E7" s="120"/>
      <c r="F7" s="121"/>
      <c r="G7" s="122" t="s">
        <v>121</v>
      </c>
      <c r="H7" s="123"/>
      <c r="I7" s="123"/>
      <c r="J7" s="124"/>
      <c r="K7" s="122" t="s">
        <v>122</v>
      </c>
      <c r="L7" s="123"/>
      <c r="M7" s="123"/>
      <c r="N7" s="125"/>
    </row>
    <row r="8" spans="1:14" ht="75.75" thickBot="1" x14ac:dyDescent="0.3">
      <c r="B8" s="126"/>
      <c r="C8" s="127">
        <v>2023</v>
      </c>
      <c r="D8" s="128">
        <v>2024</v>
      </c>
      <c r="E8" s="129" t="s">
        <v>119</v>
      </c>
      <c r="F8" s="130" t="s">
        <v>120</v>
      </c>
      <c r="G8" s="127">
        <v>2023</v>
      </c>
      <c r="H8" s="128">
        <v>2024</v>
      </c>
      <c r="I8" s="129" t="s">
        <v>119</v>
      </c>
      <c r="J8" s="130" t="s">
        <v>120</v>
      </c>
      <c r="K8" s="127">
        <v>2023</v>
      </c>
      <c r="L8" s="128">
        <v>2024</v>
      </c>
      <c r="M8" s="129" t="s">
        <v>119</v>
      </c>
      <c r="N8" s="130" t="s">
        <v>120</v>
      </c>
    </row>
    <row r="9" spans="1:14" ht="15.75" thickBot="1" x14ac:dyDescent="0.3">
      <c r="B9" s="131" t="s">
        <v>113</v>
      </c>
      <c r="C9" s="132">
        <v>332.9</v>
      </c>
      <c r="D9" s="132">
        <v>330.19900000000001</v>
      </c>
      <c r="E9" s="133">
        <v>-8.2091517165373794E-3</v>
      </c>
      <c r="F9" s="134">
        <v>-7.3092765433347973E-3</v>
      </c>
      <c r="G9" s="132">
        <v>887.35</v>
      </c>
      <c r="H9" s="132">
        <v>825.79899999999998</v>
      </c>
      <c r="I9" s="133">
        <v>-6.9365052891325413E-2</v>
      </c>
      <c r="J9" s="135">
        <v>-2.5616806848051898E-2</v>
      </c>
      <c r="K9" s="132">
        <v>220.3065997953</v>
      </c>
      <c r="L9" s="132">
        <v>209.486166</v>
      </c>
      <c r="M9" s="136">
        <f>(L9-K9)/K9</f>
        <v>-4.9115341098968056E-2</v>
      </c>
      <c r="N9" s="137">
        <v>-6.2565617842066379E-2</v>
      </c>
    </row>
    <row r="10" spans="1:14" ht="15.75" thickBot="1" x14ac:dyDescent="0.3">
      <c r="B10" s="138" t="s">
        <v>114</v>
      </c>
      <c r="C10" s="139">
        <v>312.56529539389999</v>
      </c>
      <c r="D10" s="139">
        <v>306.43725619999998</v>
      </c>
      <c r="E10" s="140">
        <v>-1.9605628917238979E-2</v>
      </c>
      <c r="F10" s="141">
        <v>-1.3227461937095897E-2</v>
      </c>
      <c r="G10" s="139">
        <v>804.55345547589991</v>
      </c>
      <c r="H10" s="139">
        <v>762.57422699999995</v>
      </c>
      <c r="I10" s="140">
        <f>(H10-G10)/G10</f>
        <v>-5.2177053233919558E-2</v>
      </c>
      <c r="J10" s="142">
        <v>-3.2756777125625858E-2</v>
      </c>
      <c r="K10" s="139">
        <v>220.3065997953</v>
      </c>
      <c r="L10" s="139">
        <v>209.486166</v>
      </c>
      <c r="M10" s="143">
        <f>(L10-K10)/K10</f>
        <v>-4.9115341098968056E-2</v>
      </c>
      <c r="N10" s="144">
        <v>-6.2565617842066379E-2</v>
      </c>
    </row>
    <row r="11" spans="1:14" ht="15.75" thickBot="1" x14ac:dyDescent="0.3">
      <c r="B11" s="145" t="s">
        <v>115</v>
      </c>
      <c r="C11" s="146">
        <v>293.17111156590005</v>
      </c>
      <c r="D11" s="146">
        <v>289.09356120000001</v>
      </c>
      <c r="E11" s="147">
        <v>-1.390843164635433E-2</v>
      </c>
      <c r="F11" s="148">
        <v>-1.1130471264837682E-2</v>
      </c>
      <c r="G11" s="146">
        <v>840.34555373570004</v>
      </c>
      <c r="H11" s="146">
        <v>765.44553550000001</v>
      </c>
      <c r="I11" s="147">
        <f t="shared" ref="I11:I15" si="0">(H11-G11)/G11</f>
        <v>-8.9130022646918286E-2</v>
      </c>
      <c r="J11" s="149">
        <v>-2.9814990879747705E-2</v>
      </c>
      <c r="K11" s="146">
        <v>240.98272998969998</v>
      </c>
      <c r="L11" s="146">
        <v>227.38736469999998</v>
      </c>
      <c r="M11" s="150">
        <f t="shared" ref="M11:M14" si="1">(L11-K11)/K11</f>
        <v>-5.6416346890422762E-2</v>
      </c>
      <c r="N11" s="151">
        <v>-6.2995028769631478E-2</v>
      </c>
    </row>
    <row r="12" spans="1:14" ht="15.75" customHeight="1" x14ac:dyDescent="0.25">
      <c r="B12" s="152" t="s">
        <v>14</v>
      </c>
      <c r="C12" s="139">
        <v>197.97624472889999</v>
      </c>
      <c r="D12" s="139">
        <v>200.70499950000001</v>
      </c>
      <c r="E12" s="140">
        <v>1.3783243413050147E-2</v>
      </c>
      <c r="F12" s="141">
        <v>-1.196885217284227E-2</v>
      </c>
      <c r="G12" s="139">
        <v>414.27130614180004</v>
      </c>
      <c r="H12" s="139">
        <v>424.54212419999999</v>
      </c>
      <c r="I12" s="140">
        <f t="shared" si="0"/>
        <v>2.4792492035845645E-2</v>
      </c>
      <c r="J12" s="142">
        <v>-1.6998814186420019E-2</v>
      </c>
      <c r="K12" s="139">
        <v>62.821016376700001</v>
      </c>
      <c r="L12" s="139">
        <v>59.735540899999997</v>
      </c>
      <c r="M12" s="143">
        <f t="shared" si="1"/>
        <v>-4.9115338379727203E-2</v>
      </c>
      <c r="N12" s="144">
        <v>-8.6466467644502276E-2</v>
      </c>
    </row>
    <row r="13" spans="1:14" x14ac:dyDescent="0.25">
      <c r="B13" s="153" t="s">
        <v>15</v>
      </c>
      <c r="C13" s="154">
        <v>60.960523182623945</v>
      </c>
      <c r="D13" s="154">
        <v>62.792545748752076</v>
      </c>
      <c r="E13" s="155">
        <v>3.0052605694340886E-2</v>
      </c>
      <c r="F13" s="156">
        <v>4.2526938358067312E-4</v>
      </c>
      <c r="G13" s="154">
        <v>48.473445311974686</v>
      </c>
      <c r="H13" s="154">
        <v>52.631960308031978</v>
      </c>
      <c r="I13" s="155">
        <f t="shared" si="0"/>
        <v>8.5789548675426819E-2</v>
      </c>
      <c r="J13" s="157">
        <v>1.2639672320470474E-2</v>
      </c>
      <c r="K13" s="154">
        <v>28.51526755670087</v>
      </c>
      <c r="L13" s="154">
        <v>28.515267638245859</v>
      </c>
      <c r="M13" s="155">
        <f t="shared" si="1"/>
        <v>2.8596957494940958E-9</v>
      </c>
      <c r="N13" s="158">
        <v>-2.5496024316301713E-2</v>
      </c>
    </row>
    <row r="14" spans="1:14" ht="15.75" thickBot="1" x14ac:dyDescent="0.3">
      <c r="B14" s="159" t="s">
        <v>17</v>
      </c>
      <c r="C14" s="160">
        <v>83902.460047847097</v>
      </c>
      <c r="D14" s="160">
        <v>83672.405678075636</v>
      </c>
      <c r="E14" s="133">
        <v>-2.7419263945332112E-3</v>
      </c>
      <c r="F14" s="134">
        <v>5.476792724170787E-2</v>
      </c>
      <c r="G14" s="161">
        <v>116696.14257515494</v>
      </c>
      <c r="H14" s="161">
        <v>116886.13314611382</v>
      </c>
      <c r="I14" s="133">
        <f t="shared" si="0"/>
        <v>1.6280792729418641E-3</v>
      </c>
      <c r="J14" s="162">
        <v>2.0237592690879103E-2</v>
      </c>
      <c r="K14" s="160">
        <v>92656.366337315631</v>
      </c>
      <c r="L14" s="160">
        <v>88105.517551622412</v>
      </c>
      <c r="M14" s="133">
        <f t="shared" si="1"/>
        <v>-4.9115338379727168E-2</v>
      </c>
      <c r="N14" s="137">
        <v>-4.8293096151291848E-2</v>
      </c>
    </row>
    <row r="15" spans="1:14" ht="15.75" thickBot="1" x14ac:dyDescent="0.3">
      <c r="B15" s="163" t="s">
        <v>116</v>
      </c>
      <c r="C15" s="146">
        <v>52.954929887399999</v>
      </c>
      <c r="D15" s="146">
        <v>50.812497200000003</v>
      </c>
      <c r="E15" s="147">
        <v>-4.0457662619052294E-2</v>
      </c>
      <c r="F15" s="148">
        <v>-2.6134221805421243E-2</v>
      </c>
      <c r="G15" s="146">
        <v>89.603662743499996</v>
      </c>
      <c r="H15" s="146">
        <v>108.71141059999999</v>
      </c>
      <c r="I15" s="147">
        <f t="shared" si="0"/>
        <v>0.21324739716497926</v>
      </c>
      <c r="J15" s="149">
        <v>-2.6230739502806966E-2</v>
      </c>
      <c r="K15" s="146">
        <v>-1.1274994882</v>
      </c>
      <c r="L15" s="146">
        <v>-1.0721216999999998</v>
      </c>
      <c r="M15" s="150">
        <f>-(L15-K15)/K15</f>
        <v>4.9115577239337113E-2</v>
      </c>
      <c r="N15" s="151">
        <v>1.1901430825982939E-2</v>
      </c>
    </row>
    <row r="16" spans="1:14" ht="15.75" thickBot="1" x14ac:dyDescent="0.3">
      <c r="B16" s="163" t="s">
        <v>117</v>
      </c>
      <c r="C16" s="146">
        <v>26.1459884778</v>
      </c>
      <c r="D16" s="146">
        <v>25.295119659499999</v>
      </c>
      <c r="E16" s="147">
        <v>-3.2542996759233479E-2</v>
      </c>
      <c r="F16" s="148">
        <v>-2.1704065615589463E-2</v>
      </c>
      <c r="G16" s="146">
        <v>-8.519484263699999</v>
      </c>
      <c r="H16" s="146">
        <v>20.728820394</v>
      </c>
      <c r="I16" s="147">
        <f>-(H16-G16)/G16</f>
        <v>3.4331074220445243</v>
      </c>
      <c r="J16" s="149">
        <v>1.5164132359749116E-2</v>
      </c>
      <c r="K16" s="146">
        <v>-33.645846787000004</v>
      </c>
      <c r="L16" s="146">
        <v>-28.411552256499998</v>
      </c>
      <c r="M16" s="150">
        <f>-(L16-K16)/K16</f>
        <v>0.15557030154825582</v>
      </c>
      <c r="N16" s="151">
        <v>6.9737101349995667E-2</v>
      </c>
    </row>
    <row r="17" spans="2:14" ht="15.75" thickBot="1" x14ac:dyDescent="0.3">
      <c r="B17" s="164" t="s">
        <v>22</v>
      </c>
      <c r="C17" s="146"/>
      <c r="D17" s="146"/>
      <c r="E17" s="147"/>
      <c r="F17" s="148"/>
      <c r="G17" s="146"/>
      <c r="H17" s="146"/>
      <c r="I17" s="147"/>
      <c r="J17" s="149"/>
      <c r="K17" s="146"/>
      <c r="L17" s="146"/>
      <c r="M17" s="150"/>
      <c r="N17" s="151"/>
    </row>
    <row r="18" spans="2:14" ht="15.75" thickBot="1" x14ac:dyDescent="0.3">
      <c r="B18" s="165" t="s">
        <v>23</v>
      </c>
      <c r="C18" s="166">
        <v>3729</v>
      </c>
      <c r="D18" s="166">
        <v>3665</v>
      </c>
      <c r="E18" s="167">
        <v>-1.7162778224725127E-2</v>
      </c>
      <c r="F18" s="168">
        <v>-2.4271331320269041E-2</v>
      </c>
      <c r="G18" s="169">
        <v>1407</v>
      </c>
      <c r="H18" s="170">
        <v>1353</v>
      </c>
      <c r="I18" s="167">
        <f>(H18-G18)/G18</f>
        <v>-3.8379530916844352E-2</v>
      </c>
      <c r="J18" s="171">
        <v>-2.1588133413654842E-2</v>
      </c>
      <c r="K18" s="172">
        <v>29</v>
      </c>
      <c r="L18" s="173">
        <v>26</v>
      </c>
      <c r="M18" s="167">
        <f>(L18-K18)/K18</f>
        <v>-0.10344827586206896</v>
      </c>
      <c r="N18" s="174">
        <v>-6.8132158134362908E-2</v>
      </c>
    </row>
    <row r="20" spans="2:14" x14ac:dyDescent="0.25">
      <c r="B20" s="16" t="s">
        <v>92</v>
      </c>
    </row>
    <row r="21" spans="2:14" x14ac:dyDescent="0.25">
      <c r="B21" s="16" t="s">
        <v>123</v>
      </c>
    </row>
  </sheetData>
  <mergeCells count="4">
    <mergeCell ref="B7:B8"/>
    <mergeCell ref="C7:F7"/>
    <mergeCell ref="G7:J7"/>
    <mergeCell ref="K7:N7"/>
  </mergeCells>
  <hyperlinks>
    <hyperlink ref="A1" location="Sommaire!A1" display="Retour sommaire" xr:uid="{5054DBC4-ECB1-4CD6-B7C7-3E88DE12650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35B92-53A9-4C02-9399-BCD2DA5097EA}">
  <dimension ref="A1:K16"/>
  <sheetViews>
    <sheetView topLeftCell="A9" workbookViewId="0"/>
  </sheetViews>
  <sheetFormatPr baseColWidth="10" defaultRowHeight="15" x14ac:dyDescent="0.25"/>
  <cols>
    <col min="2" max="2" width="46.5703125" customWidth="1"/>
    <col min="3" max="3" width="17" bestFit="1" customWidth="1"/>
    <col min="4" max="4" width="38.5703125" bestFit="1" customWidth="1"/>
    <col min="5" max="5" width="17.85546875" bestFit="1" customWidth="1"/>
    <col min="6" max="6" width="37.42578125" bestFit="1" customWidth="1"/>
  </cols>
  <sheetData>
    <row r="1" spans="1:11" x14ac:dyDescent="0.25">
      <c r="A1" s="52" t="s">
        <v>40</v>
      </c>
    </row>
    <row r="2" spans="1:11" x14ac:dyDescent="0.25">
      <c r="A2" s="52"/>
    </row>
    <row r="3" spans="1:11" x14ac:dyDescent="0.25">
      <c r="A3" s="52"/>
      <c r="B3" s="81" t="s">
        <v>82</v>
      </c>
    </row>
    <row r="4" spans="1:11" x14ac:dyDescent="0.25">
      <c r="A4" s="52"/>
    </row>
    <row r="5" spans="1:11" ht="20.100000000000001" customHeight="1" x14ac:dyDescent="0.25">
      <c r="B5" s="82"/>
      <c r="C5" s="83" t="s">
        <v>32</v>
      </c>
      <c r="D5" s="83" t="s">
        <v>77</v>
      </c>
      <c r="E5" s="83" t="s">
        <v>34</v>
      </c>
      <c r="F5" s="84" t="s">
        <v>78</v>
      </c>
    </row>
    <row r="6" spans="1:11" x14ac:dyDescent="0.25">
      <c r="B6" s="85" t="s">
        <v>79</v>
      </c>
      <c r="C6" s="86">
        <v>301.12538797429994</v>
      </c>
      <c r="D6" s="86">
        <v>102.8420533566</v>
      </c>
      <c r="E6" s="86">
        <v>658.19343334199993</v>
      </c>
      <c r="F6" s="87">
        <v>209.48616572769998</v>
      </c>
      <c r="H6" s="88"/>
      <c r="I6" s="89"/>
      <c r="J6" s="89"/>
      <c r="K6" s="89"/>
    </row>
    <row r="7" spans="1:11" x14ac:dyDescent="0.25">
      <c r="B7" s="85" t="s">
        <v>80</v>
      </c>
      <c r="C7" s="86">
        <v>86.701216100099998</v>
      </c>
      <c r="D7" s="86">
        <v>42.724594795499996</v>
      </c>
      <c r="E7" s="86">
        <v>179.77659558599998</v>
      </c>
      <c r="F7" s="87">
        <v>151.53635747000001</v>
      </c>
      <c r="H7" s="88"/>
      <c r="I7" s="89"/>
      <c r="J7" s="89"/>
      <c r="K7" s="89"/>
    </row>
    <row r="8" spans="1:11" x14ac:dyDescent="0.25">
      <c r="B8" s="85" t="s">
        <v>81</v>
      </c>
      <c r="C8" s="86">
        <v>14345.539999999999</v>
      </c>
      <c r="D8" s="86">
        <v>6472.2</v>
      </c>
      <c r="E8" s="86">
        <v>75664.11</v>
      </c>
      <c r="F8" s="87">
        <v>50791</v>
      </c>
      <c r="H8" s="88"/>
      <c r="I8" s="89"/>
      <c r="J8" s="89"/>
      <c r="K8" s="89"/>
    </row>
    <row r="9" spans="1:11" x14ac:dyDescent="0.25">
      <c r="B9" s="90" t="s">
        <v>50</v>
      </c>
      <c r="C9" s="91">
        <v>3665</v>
      </c>
      <c r="D9" s="91">
        <v>637</v>
      </c>
      <c r="E9" s="91">
        <v>716</v>
      </c>
      <c r="F9" s="92">
        <v>26</v>
      </c>
      <c r="H9" s="88"/>
      <c r="I9" s="89"/>
      <c r="J9" s="89"/>
      <c r="K9" s="89"/>
    </row>
    <row r="11" spans="1:11" x14ac:dyDescent="0.25">
      <c r="B11" t="s">
        <v>73</v>
      </c>
    </row>
    <row r="12" spans="1:11" x14ac:dyDescent="0.25">
      <c r="B12" t="s">
        <v>74</v>
      </c>
    </row>
    <row r="13" spans="1:11" x14ac:dyDescent="0.25">
      <c r="B13" t="s">
        <v>76</v>
      </c>
    </row>
    <row r="16" spans="1:11" x14ac:dyDescent="0.25">
      <c r="B16" s="103" t="s">
        <v>99</v>
      </c>
    </row>
  </sheetData>
  <hyperlinks>
    <hyperlink ref="A1" location="Sommaire!A1" display="Retour sommaire" xr:uid="{89BAB007-D83A-49F5-BF46-D7F928E953F2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E168-BC34-453F-9FA8-07054102908A}">
  <dimension ref="A1:I18"/>
  <sheetViews>
    <sheetView workbookViewId="0"/>
  </sheetViews>
  <sheetFormatPr baseColWidth="10" defaultRowHeight="15" x14ac:dyDescent="0.25"/>
  <cols>
    <col min="2" max="2" width="24.42578125" customWidth="1"/>
  </cols>
  <sheetData>
    <row r="1" spans="1:9" x14ac:dyDescent="0.25">
      <c r="A1" s="52" t="s">
        <v>40</v>
      </c>
    </row>
    <row r="2" spans="1:9" x14ac:dyDescent="0.25">
      <c r="A2" s="52"/>
    </row>
    <row r="3" spans="1:9" x14ac:dyDescent="0.25">
      <c r="A3" s="52"/>
      <c r="B3" s="53"/>
    </row>
    <row r="4" spans="1:9" x14ac:dyDescent="0.25">
      <c r="A4" s="52"/>
      <c r="B4" s="53" t="s">
        <v>88</v>
      </c>
    </row>
    <row r="5" spans="1:9" x14ac:dyDescent="0.25">
      <c r="A5" s="52"/>
    </row>
    <row r="6" spans="1:9" s="55" customFormat="1" ht="20.100000000000001" customHeight="1" x14ac:dyDescent="0.25">
      <c r="B6" s="93"/>
      <c r="C6" s="84">
        <v>2019</v>
      </c>
      <c r="D6" s="83">
        <v>2020</v>
      </c>
      <c r="E6" s="83">
        <v>2021</v>
      </c>
      <c r="F6" s="83">
        <v>2022</v>
      </c>
      <c r="G6" s="83">
        <v>2023</v>
      </c>
      <c r="H6" s="83">
        <v>2024</v>
      </c>
      <c r="I6" s="94"/>
    </row>
    <row r="7" spans="1:9" x14ac:dyDescent="0.25">
      <c r="B7" s="85" t="s">
        <v>83</v>
      </c>
      <c r="C7" s="95">
        <v>588.55730818740039</v>
      </c>
      <c r="D7" s="95">
        <v>546.68819138050003</v>
      </c>
      <c r="E7" s="95">
        <v>593.69724753750006</v>
      </c>
      <c r="F7" s="95">
        <v>592.07968508100021</v>
      </c>
      <c r="G7" s="66">
        <v>533.6374741047</v>
      </c>
      <c r="H7" s="66">
        <v>526.53087850000009</v>
      </c>
    </row>
    <row r="8" spans="1:9" x14ac:dyDescent="0.25">
      <c r="B8" s="85" t="s">
        <v>84</v>
      </c>
      <c r="C8" s="95">
        <v>224.07250131510003</v>
      </c>
      <c r="D8" s="95">
        <v>150.67873539490003</v>
      </c>
      <c r="E8" s="95">
        <v>193.16206861430001</v>
      </c>
      <c r="F8" s="95">
        <v>286.72749891880005</v>
      </c>
      <c r="G8" s="66">
        <v>236.24131494370008</v>
      </c>
      <c r="H8" s="66">
        <v>200.37710659999999</v>
      </c>
    </row>
    <row r="9" spans="1:9" x14ac:dyDescent="0.25">
      <c r="B9" s="85" t="s">
        <v>85</v>
      </c>
      <c r="C9" s="95">
        <v>156.60060990670004</v>
      </c>
      <c r="D9" s="95">
        <v>123.52386609449998</v>
      </c>
      <c r="E9" s="95">
        <v>135.22198820160003</v>
      </c>
      <c r="F9" s="95">
        <v>130.0575635678</v>
      </c>
      <c r="G9" s="66">
        <v>120.57250788109999</v>
      </c>
      <c r="H9" s="66">
        <v>111.35075490000004</v>
      </c>
    </row>
    <row r="10" spans="1:9" x14ac:dyDescent="0.25">
      <c r="B10" s="85" t="s">
        <v>86</v>
      </c>
      <c r="C10" s="95">
        <v>174.35903334450001</v>
      </c>
      <c r="D10" s="95">
        <v>178.78952724599995</v>
      </c>
      <c r="E10" s="95">
        <v>186.108008724</v>
      </c>
      <c r="F10" s="95">
        <v>173.56183063729992</v>
      </c>
      <c r="G10" s="66">
        <v>157.4504357161</v>
      </c>
      <c r="H10" s="66">
        <v>140.83939830300002</v>
      </c>
    </row>
    <row r="11" spans="1:9" x14ac:dyDescent="0.25">
      <c r="B11" s="90" t="s">
        <v>87</v>
      </c>
      <c r="C11" s="97">
        <v>415.07928339210008</v>
      </c>
      <c r="D11" s="97">
        <v>380.29233035959999</v>
      </c>
      <c r="E11" s="97">
        <v>401.14407674659986</v>
      </c>
      <c r="F11" s="97">
        <v>379.00620994609994</v>
      </c>
      <c r="G11" s="96">
        <v>367.8211745131</v>
      </c>
      <c r="H11" s="96">
        <v>339.0317192</v>
      </c>
    </row>
    <row r="12" spans="1:9" x14ac:dyDescent="0.25">
      <c r="C12" s="13"/>
      <c r="D12" s="13"/>
      <c r="E12" s="13"/>
      <c r="F12" s="13"/>
      <c r="G12" s="13"/>
    </row>
    <row r="13" spans="1:9" x14ac:dyDescent="0.25">
      <c r="B13" s="16" t="s">
        <v>90</v>
      </c>
    </row>
    <row r="14" spans="1:9" x14ac:dyDescent="0.25">
      <c r="B14" s="16" t="s">
        <v>89</v>
      </c>
    </row>
    <row r="18" spans="3:3" x14ac:dyDescent="0.25">
      <c r="C18" s="103" t="s">
        <v>88</v>
      </c>
    </row>
  </sheetData>
  <hyperlinks>
    <hyperlink ref="A1" location="Sommaire!A1" display="Retour sommaire" xr:uid="{36E4CA71-D9DB-40A0-8DE6-52E0C344AA73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C7D6C-14C5-4555-B634-95BDD9FCA79E}">
  <dimension ref="A1:M15"/>
  <sheetViews>
    <sheetView workbookViewId="0"/>
  </sheetViews>
  <sheetFormatPr baseColWidth="10" defaultRowHeight="15" x14ac:dyDescent="0.25"/>
  <cols>
    <col min="2" max="2" width="36.85546875" customWidth="1"/>
  </cols>
  <sheetData>
    <row r="1" spans="1:13" x14ac:dyDescent="0.25">
      <c r="A1" s="52" t="s">
        <v>40</v>
      </c>
    </row>
    <row r="2" spans="1:13" x14ac:dyDescent="0.25">
      <c r="A2" s="52"/>
    </row>
    <row r="3" spans="1:13" x14ac:dyDescent="0.25">
      <c r="A3" s="52"/>
      <c r="B3" s="53"/>
    </row>
    <row r="4" spans="1:13" x14ac:dyDescent="0.25">
      <c r="A4" s="52"/>
      <c r="B4" s="53" t="s">
        <v>96</v>
      </c>
    </row>
    <row r="5" spans="1:13" x14ac:dyDescent="0.25">
      <c r="A5" s="52"/>
      <c r="B5" s="54" t="s">
        <v>42</v>
      </c>
    </row>
    <row r="6" spans="1:13" x14ac:dyDescent="0.25">
      <c r="A6" s="52"/>
    </row>
    <row r="7" spans="1:13" s="55" customFormat="1" ht="20.100000000000001" customHeight="1" x14ac:dyDescent="0.25">
      <c r="B7" s="98"/>
      <c r="C7" s="83">
        <v>2014</v>
      </c>
      <c r="D7" s="83">
        <v>2015</v>
      </c>
      <c r="E7" s="83">
        <v>2016</v>
      </c>
      <c r="F7" s="83">
        <v>2017</v>
      </c>
      <c r="G7" s="83">
        <v>2018</v>
      </c>
      <c r="H7" s="84">
        <v>2019</v>
      </c>
      <c r="I7" s="83">
        <v>2020</v>
      </c>
      <c r="J7" s="83">
        <v>2021</v>
      </c>
      <c r="K7" s="83">
        <v>2022</v>
      </c>
      <c r="L7" s="83">
        <v>2022</v>
      </c>
      <c r="M7" s="84">
        <v>2024</v>
      </c>
    </row>
    <row r="8" spans="1:13" x14ac:dyDescent="0.25">
      <c r="B8" s="58" t="s">
        <v>93</v>
      </c>
      <c r="C8" s="99">
        <v>1464.6974290121998</v>
      </c>
      <c r="D8" s="99">
        <v>1513.6004616522002</v>
      </c>
      <c r="E8" s="99">
        <v>1642.1809904178999</v>
      </c>
      <c r="F8" s="99">
        <v>1616.9165207777999</v>
      </c>
      <c r="G8" s="99">
        <v>1609.9221336901003</v>
      </c>
      <c r="H8" s="99">
        <v>1505.4428092810995</v>
      </c>
      <c r="I8" s="99">
        <v>1306.1058641205993</v>
      </c>
      <c r="J8" s="100">
        <v>1428.6165672395998</v>
      </c>
      <c r="K8" s="100">
        <v>1506.1522745945008</v>
      </c>
      <c r="L8" s="100">
        <v>1326.7826571135004</v>
      </c>
      <c r="M8" s="100">
        <v>1270.4988139000002</v>
      </c>
    </row>
    <row r="9" spans="1:13" x14ac:dyDescent="0.25">
      <c r="B9" s="63" t="s">
        <v>94</v>
      </c>
      <c r="C9" s="99">
        <v>750.83513555540003</v>
      </c>
      <c r="D9" s="99">
        <v>697.10994106009991</v>
      </c>
      <c r="E9" s="99">
        <v>717.49933771489975</v>
      </c>
      <c r="F9" s="99">
        <v>649.65190486060021</v>
      </c>
      <c r="G9" s="99">
        <v>748.56631571470007</v>
      </c>
      <c r="H9" s="99">
        <v>790.71164583240011</v>
      </c>
      <c r="I9" s="99">
        <v>650.43042210760007</v>
      </c>
      <c r="J9" s="100">
        <v>723.53144581899983</v>
      </c>
      <c r="K9" s="100">
        <v>791.41222983800003</v>
      </c>
      <c r="L9" s="100">
        <v>720.79019129900007</v>
      </c>
      <c r="M9" s="100">
        <v>647.65647400000012</v>
      </c>
    </row>
    <row r="10" spans="1:13" x14ac:dyDescent="0.25">
      <c r="B10" s="73" t="s">
        <v>14</v>
      </c>
      <c r="C10" s="101">
        <v>740.01581888889996</v>
      </c>
      <c r="D10" s="101">
        <v>842.48001713970018</v>
      </c>
      <c r="E10" s="101">
        <v>961.10114656060011</v>
      </c>
      <c r="F10" s="101">
        <v>987.96806512760008</v>
      </c>
      <c r="G10" s="101">
        <v>893.36169535629972</v>
      </c>
      <c r="H10" s="101">
        <v>761.92572023129981</v>
      </c>
      <c r="I10" s="101">
        <v>697.24244043099986</v>
      </c>
      <c r="J10" s="102">
        <v>745.52494547570018</v>
      </c>
      <c r="K10" s="102">
        <v>768.1921328645999</v>
      </c>
      <c r="L10" s="102">
        <v>667.15973009300012</v>
      </c>
      <c r="M10" s="102">
        <v>678.88250599999981</v>
      </c>
    </row>
    <row r="12" spans="1:13" x14ac:dyDescent="0.25">
      <c r="B12" s="16" t="s">
        <v>95</v>
      </c>
    </row>
    <row r="13" spans="1:13" x14ac:dyDescent="0.25">
      <c r="B13" t="s">
        <v>97</v>
      </c>
    </row>
    <row r="15" spans="1:13" x14ac:dyDescent="0.25">
      <c r="B15" s="103" t="s">
        <v>98</v>
      </c>
    </row>
  </sheetData>
  <hyperlinks>
    <hyperlink ref="A1" location="Sommaire!A1" display="Retour sommaire" xr:uid="{8CAE1288-142A-4BC2-B305-93B34747A11C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01A0-7152-4663-85A1-F871100FBDC1}">
  <dimension ref="A1:J37"/>
  <sheetViews>
    <sheetView workbookViewId="0">
      <selection activeCell="B13" sqref="B13"/>
    </sheetView>
  </sheetViews>
  <sheetFormatPr baseColWidth="10" defaultRowHeight="15" x14ac:dyDescent="0.25"/>
  <cols>
    <col min="2" max="2" width="47" bestFit="1" customWidth="1"/>
  </cols>
  <sheetData>
    <row r="1" spans="1:10" s="16" customFormat="1" x14ac:dyDescent="0.25">
      <c r="A1" s="52" t="s">
        <v>40</v>
      </c>
    </row>
    <row r="2" spans="1:10" s="16" customFormat="1" x14ac:dyDescent="0.25">
      <c r="A2" s="52"/>
    </row>
    <row r="3" spans="1:10" s="16" customFormat="1" x14ac:dyDescent="0.25">
      <c r="A3" s="52"/>
      <c r="B3" s="104" t="s">
        <v>41</v>
      </c>
    </row>
    <row r="4" spans="1:10" s="16" customFormat="1" x14ac:dyDescent="0.25">
      <c r="A4" s="52"/>
      <c r="B4" s="105" t="s">
        <v>42</v>
      </c>
    </row>
    <row r="5" spans="1:10" s="16" customFormat="1" x14ac:dyDescent="0.25">
      <c r="A5" s="52"/>
      <c r="B5" s="106" t="s">
        <v>32</v>
      </c>
      <c r="E5" s="107"/>
    </row>
    <row r="6" spans="1:10" ht="15.75" thickBot="1" x14ac:dyDescent="0.3"/>
    <row r="7" spans="1:10" x14ac:dyDescent="0.25">
      <c r="B7" s="1"/>
      <c r="C7" s="117" t="s">
        <v>1</v>
      </c>
      <c r="D7" s="108"/>
      <c r="E7" s="108"/>
      <c r="F7" s="108"/>
      <c r="G7" s="108"/>
      <c r="H7" s="110"/>
      <c r="I7" s="109" t="s">
        <v>29</v>
      </c>
      <c r="J7" s="110"/>
    </row>
    <row r="8" spans="1:10" ht="45.75" thickBot="1" x14ac:dyDescent="0.3">
      <c r="B8" s="2"/>
      <c r="C8" s="31">
        <v>2019</v>
      </c>
      <c r="D8" s="31">
        <v>2020</v>
      </c>
      <c r="E8" s="31">
        <v>2021</v>
      </c>
      <c r="F8" s="31">
        <v>2022</v>
      </c>
      <c r="G8" s="31">
        <v>2023</v>
      </c>
      <c r="H8" s="31">
        <v>2024</v>
      </c>
      <c r="I8" s="32" t="s">
        <v>27</v>
      </c>
      <c r="J8" s="32" t="s">
        <v>28</v>
      </c>
    </row>
    <row r="9" spans="1:10" x14ac:dyDescent="0.25">
      <c r="B9" s="1" t="s">
        <v>2</v>
      </c>
      <c r="C9" s="4">
        <v>342.53582813730003</v>
      </c>
      <c r="D9" s="4">
        <v>330.34905822789995</v>
      </c>
      <c r="E9" s="4">
        <v>349.11841008030001</v>
      </c>
      <c r="F9" s="4">
        <v>366.2707543784</v>
      </c>
      <c r="G9" s="4">
        <v>332.93214196469984</v>
      </c>
      <c r="H9" s="4">
        <v>330.1990515</v>
      </c>
      <c r="I9" s="33">
        <v>-8.2091517165369578E-3</v>
      </c>
      <c r="J9" s="33">
        <v>-4.0791705016380429E-2</v>
      </c>
    </row>
    <row r="10" spans="1:10" x14ac:dyDescent="0.25">
      <c r="B10" s="5" t="s">
        <v>3</v>
      </c>
      <c r="C10" s="4">
        <v>327.53392706640017</v>
      </c>
      <c r="D10" s="4">
        <v>315.23173511239997</v>
      </c>
      <c r="E10" s="4">
        <v>333.03375784670015</v>
      </c>
      <c r="F10" s="4">
        <v>347.03451837840009</v>
      </c>
      <c r="G10" s="4">
        <v>312.56529539389993</v>
      </c>
      <c r="H10" s="4">
        <v>306.43725619999998</v>
      </c>
      <c r="I10" s="30">
        <v>-1.9605628917238861E-2</v>
      </c>
      <c r="J10" s="30">
        <v>-6.3111777641056285E-2</v>
      </c>
    </row>
    <row r="11" spans="1:10" x14ac:dyDescent="0.25">
      <c r="B11" s="5" t="s">
        <v>4</v>
      </c>
      <c r="C11" s="4">
        <v>12.655008630499996</v>
      </c>
      <c r="D11" s="4">
        <v>10.803393192599998</v>
      </c>
      <c r="E11" s="4">
        <v>10.343636998900001</v>
      </c>
      <c r="F11" s="4">
        <v>11.150731891699998</v>
      </c>
      <c r="G11" s="4">
        <v>12.196098362199999</v>
      </c>
      <c r="H11" s="4">
        <v>13.194631799999998</v>
      </c>
      <c r="I11" s="30">
        <v>8.1873186665565575E-2</v>
      </c>
      <c r="J11" s="30">
        <v>0.15440882849983217</v>
      </c>
    </row>
    <row r="12" spans="1:10" ht="15.75" thickBot="1" x14ac:dyDescent="0.3">
      <c r="B12" s="6" t="s">
        <v>5</v>
      </c>
      <c r="C12" s="7">
        <v>2.3468924404</v>
      </c>
      <c r="D12" s="7">
        <v>4.313929922899999</v>
      </c>
      <c r="E12" s="7">
        <v>5.7410152347000016</v>
      </c>
      <c r="F12" s="7">
        <v>8.0855041083000003</v>
      </c>
      <c r="G12" s="7">
        <v>8.1707482085999992</v>
      </c>
      <c r="H12" s="7">
        <v>10.567163499999999</v>
      </c>
      <c r="I12" s="34">
        <v>0.29329202543259003</v>
      </c>
      <c r="J12" s="34">
        <v>0.84366151606389661</v>
      </c>
    </row>
    <row r="13" spans="1:10" x14ac:dyDescent="0.25">
      <c r="B13" s="1" t="s">
        <v>6</v>
      </c>
      <c r="C13" s="8">
        <v>305.73379405759999</v>
      </c>
      <c r="D13" s="8">
        <v>290.86522429559994</v>
      </c>
      <c r="E13" s="8">
        <v>303.72390664409994</v>
      </c>
      <c r="F13" s="8">
        <v>319.57845902740002</v>
      </c>
      <c r="G13" s="8">
        <v>293.17111156590005</v>
      </c>
      <c r="H13" s="8">
        <v>289.09356120000001</v>
      </c>
      <c r="I13" s="49">
        <v>-1.3908431646354321E-2</v>
      </c>
      <c r="J13" s="33">
        <v>-4.4680403475453788E-2</v>
      </c>
    </row>
    <row r="14" spans="1:10" x14ac:dyDescent="0.25">
      <c r="B14" s="5" t="s">
        <v>7</v>
      </c>
      <c r="C14" s="4">
        <v>155.15337606060004</v>
      </c>
      <c r="D14" s="4">
        <v>149.87110690620003</v>
      </c>
      <c r="E14" s="4">
        <v>152.71712153519999</v>
      </c>
      <c r="F14" s="4">
        <v>162.96585545940002</v>
      </c>
      <c r="G14" s="4">
        <v>145.02131484149996</v>
      </c>
      <c r="H14" s="4">
        <v>149.89250229999999</v>
      </c>
      <c r="I14" s="30">
        <v>3.3589458651812405E-2</v>
      </c>
      <c r="J14" s="30">
        <v>-2.12428523494981E-2</v>
      </c>
    </row>
    <row r="15" spans="1:10" x14ac:dyDescent="0.25">
      <c r="B15" s="5" t="s">
        <v>8</v>
      </c>
      <c r="C15" s="4">
        <v>25.608008118800001</v>
      </c>
      <c r="D15" s="4">
        <v>21.179710348100002</v>
      </c>
      <c r="E15" s="4">
        <v>24.284018442499995</v>
      </c>
      <c r="F15" s="4">
        <v>31.079698486400012</v>
      </c>
      <c r="G15" s="4">
        <v>25.668286693899997</v>
      </c>
      <c r="H15" s="4">
        <v>23.273601800000002</v>
      </c>
      <c r="I15" s="30">
        <v>-9.3293522955277194E-2</v>
      </c>
      <c r="J15" s="30">
        <v>-8.9592692758817982E-2</v>
      </c>
    </row>
    <row r="16" spans="1:10" x14ac:dyDescent="0.25">
      <c r="B16" s="5" t="s">
        <v>9</v>
      </c>
      <c r="C16" s="4">
        <v>18.222513643499997</v>
      </c>
      <c r="D16" s="4">
        <v>17.436212356300004</v>
      </c>
      <c r="E16" s="4">
        <v>19.137835853099997</v>
      </c>
      <c r="F16" s="4">
        <v>18.455271784099999</v>
      </c>
      <c r="G16" s="4">
        <v>19.899791504499998</v>
      </c>
      <c r="H16" s="4">
        <v>17.2800619</v>
      </c>
      <c r="I16" s="30">
        <v>-0.13164608302089953</v>
      </c>
      <c r="J16" s="30">
        <v>-7.2476627554748041E-2</v>
      </c>
    </row>
    <row r="17" spans="2:10" x14ac:dyDescent="0.25">
      <c r="B17" s="9" t="s">
        <v>10</v>
      </c>
      <c r="C17" s="4">
        <v>41.876626799799986</v>
      </c>
      <c r="D17" s="4">
        <v>35.498258613099992</v>
      </c>
      <c r="E17" s="4">
        <v>38.653894387499996</v>
      </c>
      <c r="F17" s="4">
        <v>39.193165621799977</v>
      </c>
      <c r="G17" s="4">
        <v>40.907328147199998</v>
      </c>
      <c r="H17" s="4">
        <v>36.105700799999987</v>
      </c>
      <c r="I17" s="30">
        <v>-0.11737817072584023</v>
      </c>
      <c r="J17" s="30">
        <v>-7.9543299607846216E-2</v>
      </c>
    </row>
    <row r="18" spans="2:10" x14ac:dyDescent="0.25">
      <c r="B18" s="5" t="s">
        <v>11</v>
      </c>
      <c r="C18" s="4">
        <v>41.322131104600004</v>
      </c>
      <c r="D18" s="4">
        <v>42.269697973300005</v>
      </c>
      <c r="E18" s="4">
        <v>44.499831958500003</v>
      </c>
      <c r="F18" s="4">
        <v>44.870798162200003</v>
      </c>
      <c r="G18" s="4">
        <v>40.309742681599992</v>
      </c>
      <c r="H18" s="4">
        <v>42.267523999999995</v>
      </c>
      <c r="I18" s="30">
        <v>4.8568439988917661E-2</v>
      </c>
      <c r="J18" s="30">
        <v>-9.0709518781389425E-3</v>
      </c>
    </row>
    <row r="19" spans="2:10" x14ac:dyDescent="0.25">
      <c r="B19" s="5" t="s">
        <v>12</v>
      </c>
      <c r="C19" s="4">
        <v>23.551138330299995</v>
      </c>
      <c r="D19" s="4">
        <v>24.610238098600004</v>
      </c>
      <c r="E19" s="4">
        <v>24.431204467300009</v>
      </c>
      <c r="F19" s="4">
        <v>23.013669513499998</v>
      </c>
      <c r="G19" s="4">
        <v>21.364647697199995</v>
      </c>
      <c r="H19" s="4">
        <v>20.274170399999999</v>
      </c>
      <c r="I19" s="30">
        <v>-5.1041201926438115E-2</v>
      </c>
      <c r="J19" s="30">
        <v>-0.1333669003091956</v>
      </c>
    </row>
    <row r="20" spans="2:10" ht="15.75" thickBot="1" x14ac:dyDescent="0.3">
      <c r="B20" s="10" t="s">
        <v>13</v>
      </c>
      <c r="C20" s="11">
        <v>29.777929889999999</v>
      </c>
      <c r="D20" s="11">
        <v>31.222066723000001</v>
      </c>
      <c r="E20" s="11">
        <v>30.947079997199999</v>
      </c>
      <c r="F20" s="11">
        <v>28.911944742799996</v>
      </c>
      <c r="G20" s="11">
        <v>26.808941409899997</v>
      </c>
      <c r="H20" s="11">
        <v>25.5173775405</v>
      </c>
      <c r="I20" s="34">
        <v>-4.8176608305878464E-2</v>
      </c>
      <c r="J20" s="34">
        <v>-0.13598802803721727</v>
      </c>
    </row>
    <row r="21" spans="2:10" x14ac:dyDescent="0.25">
      <c r="B21" s="3" t="s">
        <v>14</v>
      </c>
      <c r="C21" s="8">
        <v>213.15965603020004</v>
      </c>
      <c r="D21" s="8">
        <v>209.65124901419995</v>
      </c>
      <c r="E21" s="8">
        <v>216.80181420400001</v>
      </c>
      <c r="F21" s="8">
        <v>224.58631621560002</v>
      </c>
      <c r="G21" s="8">
        <v>197.97624472889999</v>
      </c>
      <c r="H21" s="8">
        <v>200.7049995000001</v>
      </c>
      <c r="I21" s="33">
        <v>1.3783243413050648E-2</v>
      </c>
      <c r="J21" s="33">
        <v>-5.5217141451689836E-2</v>
      </c>
    </row>
    <row r="22" spans="2:10" x14ac:dyDescent="0.25">
      <c r="B22" s="9" t="s">
        <v>15</v>
      </c>
      <c r="C22" s="4">
        <v>62.659197188035556</v>
      </c>
      <c r="D22" s="4">
        <v>64.303270050727463</v>
      </c>
      <c r="E22" s="4">
        <v>63.138056685847111</v>
      </c>
      <c r="F22" s="4">
        <v>62.701162609639617</v>
      </c>
      <c r="G22" s="4">
        <v>60.960523182623952</v>
      </c>
      <c r="H22" s="4">
        <v>62.792545748752104</v>
      </c>
      <c r="I22" s="30">
        <v>3.0052605694341351E-2</v>
      </c>
      <c r="J22" s="30">
        <v>6.3907959810633808E-4</v>
      </c>
    </row>
    <row r="23" spans="2:10" x14ac:dyDescent="0.25">
      <c r="B23" s="9" t="s">
        <v>16</v>
      </c>
      <c r="C23" s="4">
        <v>31279.389559364321</v>
      </c>
      <c r="D23" s="4">
        <v>34381.626236181415</v>
      </c>
      <c r="E23" s="4">
        <v>35193.3857448501</v>
      </c>
      <c r="F23" s="4">
        <v>36204.329343349513</v>
      </c>
      <c r="G23" s="4">
        <v>33755.54044823529</v>
      </c>
      <c r="H23" s="4">
        <v>35316.112596998144</v>
      </c>
      <c r="I23" s="30">
        <v>4.6231585335036157E-2</v>
      </c>
      <c r="J23" s="30">
        <v>3.3757669122407179E-2</v>
      </c>
    </row>
    <row r="24" spans="2:10" ht="15.75" thickBot="1" x14ac:dyDescent="0.3">
      <c r="B24" s="12" t="s">
        <v>17</v>
      </c>
      <c r="C24" s="7">
        <v>64091.092974449086</v>
      </c>
      <c r="D24" s="7">
        <v>76366.018018047573</v>
      </c>
      <c r="E24" s="7">
        <v>80932.437734806648</v>
      </c>
      <c r="F24" s="7">
        <v>83217.102495775922</v>
      </c>
      <c r="G24" s="7">
        <v>84052.06959705356</v>
      </c>
      <c r="H24" s="7">
        <v>83826.170279413636</v>
      </c>
      <c r="I24" s="34">
        <v>-2.6876116046028022E-3</v>
      </c>
      <c r="J24" s="34">
        <v>7.8403311040169774E-2</v>
      </c>
    </row>
    <row r="25" spans="2:10" x14ac:dyDescent="0.25">
      <c r="B25" s="3" t="s">
        <v>18</v>
      </c>
      <c r="C25" s="8">
        <v>58.006279969600001</v>
      </c>
      <c r="D25" s="8">
        <v>59.780142107999993</v>
      </c>
      <c r="E25" s="8">
        <v>64.084692668799988</v>
      </c>
      <c r="F25" s="8">
        <v>61.620460756199996</v>
      </c>
      <c r="G25" s="8">
        <v>52.954929887399985</v>
      </c>
      <c r="H25" s="8">
        <v>50.81249720000001</v>
      </c>
      <c r="I25" s="33">
        <v>-4.0457662619051864E-2</v>
      </c>
      <c r="J25" s="33">
        <v>-0.14297358416905684</v>
      </c>
    </row>
    <row r="26" spans="2:10" ht="15.75" thickBot="1" x14ac:dyDescent="0.3">
      <c r="B26" s="12" t="s">
        <v>19</v>
      </c>
      <c r="C26" s="7">
        <v>17.051195345542386</v>
      </c>
      <c r="D26" s="7">
        <v>18.33549115360255</v>
      </c>
      <c r="E26" s="7">
        <v>18.663049353500902</v>
      </c>
      <c r="F26" s="7">
        <v>17.20351709338486</v>
      </c>
      <c r="G26" s="7">
        <v>16.305795856748244</v>
      </c>
      <c r="H26" s="7">
        <v>15.89719271063468</v>
      </c>
      <c r="I26" s="34">
        <v>-2.5058767428666209E-2</v>
      </c>
      <c r="J26" s="34">
        <v>-9.2201609770677609E-2</v>
      </c>
    </row>
    <row r="27" spans="2:10" x14ac:dyDescent="0.25">
      <c r="B27" s="3" t="s">
        <v>20</v>
      </c>
      <c r="C27" s="35">
        <v>28.228350079599998</v>
      </c>
      <c r="D27" s="13">
        <v>28.558075384999995</v>
      </c>
      <c r="E27" s="35">
        <v>33.137612671599996</v>
      </c>
      <c r="F27" s="13">
        <v>32.708516013400001</v>
      </c>
      <c r="G27" s="35">
        <v>26.145988477500005</v>
      </c>
      <c r="H27" s="13">
        <v>25.295119659499999</v>
      </c>
      <c r="I27" s="33">
        <v>-3.2542996748132998E-2</v>
      </c>
      <c r="J27" s="33">
        <v>0.14990699556387183</v>
      </c>
    </row>
    <row r="28" spans="2:10" ht="15.75" thickBot="1" x14ac:dyDescent="0.3">
      <c r="B28" s="12" t="s">
        <v>21</v>
      </c>
      <c r="C28" s="36">
        <v>8.2978448495899233</v>
      </c>
      <c r="D28" s="14">
        <v>8.7592019711092099</v>
      </c>
      <c r="E28" s="36">
        <v>9.6504933548407745</v>
      </c>
      <c r="F28" s="14">
        <v>9.1317316915577038</v>
      </c>
      <c r="G28" s="36">
        <v>8.0508302341921816</v>
      </c>
      <c r="H28" s="14">
        <v>7.913828566284975</v>
      </c>
      <c r="I28" s="34">
        <v>-1.7017085682089698E-2</v>
      </c>
      <c r="J28" s="34">
        <v>9.8449515106913896E-2</v>
      </c>
    </row>
    <row r="29" spans="2:10" ht="15.75" thickBot="1" x14ac:dyDescent="0.3">
      <c r="B29" s="15" t="s">
        <v>22</v>
      </c>
      <c r="C29" s="16"/>
      <c r="D29" s="16"/>
      <c r="E29" s="16"/>
    </row>
    <row r="30" spans="2:10" x14ac:dyDescent="0.25">
      <c r="B30" s="17" t="s">
        <v>23</v>
      </c>
      <c r="C30" s="40">
        <v>4144</v>
      </c>
      <c r="D30" s="41">
        <v>3758</v>
      </c>
      <c r="E30" s="40">
        <v>3749</v>
      </c>
      <c r="F30" s="41">
        <v>3729</v>
      </c>
      <c r="G30" s="40">
        <v>3729</v>
      </c>
      <c r="H30" s="41">
        <v>3665</v>
      </c>
      <c r="I30" s="42">
        <v>-1.7162778224725127E-2</v>
      </c>
      <c r="J30" s="42">
        <v>-4.1027787953320467E-2</v>
      </c>
    </row>
    <row r="31" spans="2:10" ht="15.75" thickBot="1" x14ac:dyDescent="0.3">
      <c r="B31" s="22" t="s">
        <v>24</v>
      </c>
      <c r="C31" s="43">
        <v>15533.349999999999</v>
      </c>
      <c r="D31" s="44">
        <v>14836.969999999998</v>
      </c>
      <c r="E31" s="43">
        <v>14817.17</v>
      </c>
      <c r="F31" s="44">
        <v>14689.569999999998</v>
      </c>
      <c r="G31" s="43">
        <v>14625.739999999998</v>
      </c>
      <c r="H31" s="44">
        <v>14345.539999999999</v>
      </c>
      <c r="I31" s="45">
        <v>-1.9158004996670183E-2</v>
      </c>
      <c r="J31" s="45">
        <v>-3.7248264494757155E-2</v>
      </c>
    </row>
    <row r="32" spans="2:10" x14ac:dyDescent="0.25">
      <c r="B32" s="27" t="s">
        <v>25</v>
      </c>
      <c r="C32" s="46">
        <v>3325.8858000000009</v>
      </c>
      <c r="D32" s="46">
        <v>2745.3473999999987</v>
      </c>
      <c r="E32" s="46">
        <v>2678.7999999999993</v>
      </c>
      <c r="F32" s="46">
        <v>2698.7999999999993</v>
      </c>
      <c r="G32" s="46">
        <v>2355.4000000000005</v>
      </c>
      <c r="H32" s="46">
        <v>2394.3000000000002</v>
      </c>
      <c r="I32" s="42">
        <v>1.651524157255652E-2</v>
      </c>
      <c r="J32" s="42">
        <v>-0.13276602716331959</v>
      </c>
    </row>
    <row r="33" spans="2:10" ht="15.75" thickBot="1" x14ac:dyDescent="0.3">
      <c r="B33" s="22" t="s">
        <v>26</v>
      </c>
      <c r="C33" s="43">
        <v>6814.7</v>
      </c>
      <c r="D33" s="43">
        <v>6097.77</v>
      </c>
      <c r="E33" s="43">
        <v>6160.2999999999984</v>
      </c>
      <c r="F33" s="43">
        <v>6203.2999999999993</v>
      </c>
      <c r="G33" s="43">
        <v>5865</v>
      </c>
      <c r="H33" s="43">
        <v>5683.0999999999985</v>
      </c>
      <c r="I33" s="45">
        <v>-3.1014492753623436E-2</v>
      </c>
      <c r="J33" s="45">
        <v>-8.7523325306420333E-2</v>
      </c>
    </row>
    <row r="35" spans="2:10" x14ac:dyDescent="0.25">
      <c r="B35" t="s">
        <v>91</v>
      </c>
    </row>
    <row r="36" spans="2:10" x14ac:dyDescent="0.25">
      <c r="B36" s="16" t="s">
        <v>92</v>
      </c>
    </row>
    <row r="37" spans="2:10" x14ac:dyDescent="0.25">
      <c r="B37" s="16" t="s">
        <v>89</v>
      </c>
    </row>
  </sheetData>
  <mergeCells count="2">
    <mergeCell ref="C7:H7"/>
    <mergeCell ref="I7:J7"/>
  </mergeCells>
  <hyperlinks>
    <hyperlink ref="A1" location="Sommaire!A1" display="Retour sommaire" xr:uid="{BC8BBCB9-A6D8-4150-8561-FBA4B7A8EED6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880F4-2C21-4483-99B2-0BAA10C03E18}">
  <dimension ref="A1:J37"/>
  <sheetViews>
    <sheetView workbookViewId="0">
      <selection activeCell="B13" activeCellId="1" sqref="B9 B13"/>
    </sheetView>
  </sheetViews>
  <sheetFormatPr baseColWidth="10" defaultRowHeight="15" x14ac:dyDescent="0.25"/>
  <cols>
    <col min="2" max="2" width="38.7109375" customWidth="1"/>
  </cols>
  <sheetData>
    <row r="1" spans="1:10" s="16" customFormat="1" x14ac:dyDescent="0.25">
      <c r="A1" s="52" t="s">
        <v>40</v>
      </c>
    </row>
    <row r="2" spans="1:10" s="16" customFormat="1" x14ac:dyDescent="0.25">
      <c r="A2" s="52"/>
    </row>
    <row r="3" spans="1:10" s="16" customFormat="1" x14ac:dyDescent="0.25">
      <c r="A3" s="52"/>
      <c r="B3" s="104" t="s">
        <v>41</v>
      </c>
    </row>
    <row r="4" spans="1:10" s="16" customFormat="1" x14ac:dyDescent="0.25">
      <c r="A4" s="52"/>
      <c r="B4" s="105" t="s">
        <v>42</v>
      </c>
    </row>
    <row r="5" spans="1:10" s="16" customFormat="1" x14ac:dyDescent="0.25">
      <c r="A5" s="52"/>
      <c r="B5" s="106" t="s">
        <v>105</v>
      </c>
      <c r="E5" s="107"/>
    </row>
    <row r="6" spans="1:10" ht="15.75" thickBot="1" x14ac:dyDescent="0.3"/>
    <row r="7" spans="1:10" x14ac:dyDescent="0.25">
      <c r="B7" s="1"/>
      <c r="C7" s="117" t="s">
        <v>1</v>
      </c>
      <c r="D7" s="108"/>
      <c r="E7" s="108"/>
      <c r="F7" s="108"/>
      <c r="G7" s="108"/>
      <c r="H7" s="110"/>
      <c r="I7" s="109" t="s">
        <v>29</v>
      </c>
      <c r="J7" s="110"/>
    </row>
    <row r="8" spans="1:10" ht="45.75" thickBot="1" x14ac:dyDescent="0.3">
      <c r="B8" s="2"/>
      <c r="C8" s="31">
        <v>2019</v>
      </c>
      <c r="D8" s="31">
        <v>2020</v>
      </c>
      <c r="E8" s="31">
        <v>2021</v>
      </c>
      <c r="F8" s="31">
        <v>2022</v>
      </c>
      <c r="G8" s="31">
        <v>2023</v>
      </c>
      <c r="H8" s="31">
        <v>2024</v>
      </c>
      <c r="I8" s="32" t="s">
        <v>27</v>
      </c>
      <c r="J8" s="32" t="s">
        <v>28</v>
      </c>
    </row>
    <row r="9" spans="1:10" x14ac:dyDescent="0.25">
      <c r="B9" s="1" t="s">
        <v>2</v>
      </c>
      <c r="C9" s="4">
        <v>119.51362544070001</v>
      </c>
      <c r="D9" s="4">
        <v>113.6292736446</v>
      </c>
      <c r="E9" s="4">
        <v>133.25226151210001</v>
      </c>
      <c r="F9" s="4">
        <v>133.51041978390001</v>
      </c>
      <c r="G9" s="4">
        <v>114.18690624369999</v>
      </c>
      <c r="H9" s="4">
        <v>111.0911195</v>
      </c>
      <c r="I9" s="33">
        <v>-2.7111573870763243E-2</v>
      </c>
      <c r="J9" s="33">
        <v>-9.5485436480852309E-2</v>
      </c>
    </row>
    <row r="10" spans="1:10" x14ac:dyDescent="0.25">
      <c r="B10" s="5" t="s">
        <v>3</v>
      </c>
      <c r="C10" s="4">
        <v>116.02840674509999</v>
      </c>
      <c r="D10" s="4">
        <v>106.39263016340001</v>
      </c>
      <c r="E10" s="4">
        <v>126.91642508589999</v>
      </c>
      <c r="F10" s="4">
        <v>124.70901513499999</v>
      </c>
      <c r="G10" s="4">
        <v>106.73911668369999</v>
      </c>
      <c r="H10" s="4">
        <v>106.400575</v>
      </c>
      <c r="I10" s="30">
        <v>-3.171674023715103E-3</v>
      </c>
      <c r="J10" s="30">
        <v>-8.3994367857544466E-2</v>
      </c>
    </row>
    <row r="11" spans="1:10" x14ac:dyDescent="0.25">
      <c r="B11" s="5" t="s">
        <v>4</v>
      </c>
      <c r="C11" s="4">
        <v>2.9397141597999994</v>
      </c>
      <c r="D11" s="4">
        <v>4.6354221729000002</v>
      </c>
      <c r="E11" s="4">
        <v>3.4475265750999995</v>
      </c>
      <c r="F11" s="4">
        <v>4.8378628108999999</v>
      </c>
      <c r="G11" s="4">
        <v>3.6861055272000001</v>
      </c>
      <c r="H11" s="4">
        <v>2.8570959</v>
      </c>
      <c r="I11" s="30">
        <v>-0.2249012192089149</v>
      </c>
      <c r="J11" s="30">
        <v>-0.26915900134983878</v>
      </c>
    </row>
    <row r="12" spans="1:10" ht="15.75" thickBot="1" x14ac:dyDescent="0.3">
      <c r="B12" s="6" t="s">
        <v>5</v>
      </c>
      <c r="C12" s="7">
        <v>0.54550453579999991</v>
      </c>
      <c r="D12" s="7">
        <v>2.6012213082999995</v>
      </c>
      <c r="E12" s="7">
        <v>2.8883098511000003</v>
      </c>
      <c r="F12" s="7">
        <v>3.9635418380000003</v>
      </c>
      <c r="G12" s="7">
        <v>3.7616840327999999</v>
      </c>
      <c r="H12" s="7">
        <v>1.8334486000000001</v>
      </c>
      <c r="I12" s="34">
        <v>-0.51259898917260271</v>
      </c>
      <c r="J12" s="34">
        <v>-0.33378860888435513</v>
      </c>
    </row>
    <row r="13" spans="1:10" x14ac:dyDescent="0.25">
      <c r="B13" s="1" t="s">
        <v>6</v>
      </c>
      <c r="C13" s="8">
        <v>111.52045958869999</v>
      </c>
      <c r="D13" s="8">
        <v>103.7104589953</v>
      </c>
      <c r="E13" s="8">
        <v>120.53828785819999</v>
      </c>
      <c r="F13" s="8">
        <v>120.60197978359999</v>
      </c>
      <c r="G13" s="8">
        <v>105.069939304</v>
      </c>
      <c r="H13" s="8">
        <v>101.63296870000001</v>
      </c>
      <c r="I13" s="33">
        <v>-3.2711264770561736E-2</v>
      </c>
      <c r="J13" s="33">
        <v>-9.4892019140076736E-2</v>
      </c>
    </row>
    <row r="14" spans="1:10" x14ac:dyDescent="0.25">
      <c r="B14" s="5" t="s">
        <v>7</v>
      </c>
      <c r="C14" s="4">
        <v>45.320916463099998</v>
      </c>
      <c r="D14" s="4">
        <v>45.769301986000002</v>
      </c>
      <c r="E14" s="4">
        <v>54.296067583099997</v>
      </c>
      <c r="F14" s="4">
        <v>52.626182594499987</v>
      </c>
      <c r="G14" s="4">
        <v>42.6219481065</v>
      </c>
      <c r="H14" s="4">
        <v>44.341555399999997</v>
      </c>
      <c r="I14" s="30">
        <v>4.0345581792817005E-2</v>
      </c>
      <c r="J14" s="30">
        <v>-7.8653087077667105E-2</v>
      </c>
    </row>
    <row r="15" spans="1:10" x14ac:dyDescent="0.25">
      <c r="B15" s="5" t="s">
        <v>8</v>
      </c>
      <c r="C15" s="4">
        <v>12.888095922400002</v>
      </c>
      <c r="D15" s="4">
        <v>8.9893788084000015</v>
      </c>
      <c r="E15" s="4">
        <v>11.228414662100002</v>
      </c>
      <c r="F15" s="4">
        <v>15.8917302703</v>
      </c>
      <c r="G15" s="4">
        <v>12.9863373593</v>
      </c>
      <c r="H15" s="4">
        <v>11.297926199999999</v>
      </c>
      <c r="I15" s="30">
        <v>-0.13001442304984223</v>
      </c>
      <c r="J15" s="30">
        <v>-8.864109822006988E-2</v>
      </c>
    </row>
    <row r="16" spans="1:10" x14ac:dyDescent="0.25">
      <c r="B16" s="5" t="s">
        <v>9</v>
      </c>
      <c r="C16" s="4">
        <v>10.352765017599999</v>
      </c>
      <c r="D16" s="4">
        <v>9.0742388316999989</v>
      </c>
      <c r="E16" s="4">
        <v>9.1226129440000001</v>
      </c>
      <c r="F16" s="4">
        <v>9.1554577296000001</v>
      </c>
      <c r="G16" s="4">
        <v>9.6881551687999998</v>
      </c>
      <c r="H16" s="4">
        <v>7.9937813000000011</v>
      </c>
      <c r="I16" s="30">
        <v>-0.17489128108276039</v>
      </c>
      <c r="J16" s="30">
        <v>-0.15665366635691044</v>
      </c>
    </row>
    <row r="17" spans="2:10" x14ac:dyDescent="0.25">
      <c r="B17" s="9" t="s">
        <v>10</v>
      </c>
      <c r="C17" s="4">
        <v>18.851892679100001</v>
      </c>
      <c r="D17" s="4">
        <v>14.322457932199997</v>
      </c>
      <c r="E17" s="4">
        <v>18.957403207400002</v>
      </c>
      <c r="F17" s="4">
        <v>16.772573297400001</v>
      </c>
      <c r="G17" s="4">
        <v>17.610516990699999</v>
      </c>
      <c r="H17" s="4">
        <v>15.3855763</v>
      </c>
      <c r="I17" s="30">
        <v>-0.12634158848800267</v>
      </c>
      <c r="J17" s="30">
        <v>-0.11081292124811778</v>
      </c>
    </row>
    <row r="18" spans="2:10" x14ac:dyDescent="0.25">
      <c r="B18" s="5" t="s">
        <v>11</v>
      </c>
      <c r="C18" s="4">
        <v>12.2668973796</v>
      </c>
      <c r="D18" s="4">
        <v>13.129089590999998</v>
      </c>
      <c r="E18" s="4">
        <v>14.095092898099999</v>
      </c>
      <c r="F18" s="4">
        <v>14.121216540500001</v>
      </c>
      <c r="G18" s="4">
        <v>11.174792732899999</v>
      </c>
      <c r="H18" s="4">
        <v>12.281211800000001</v>
      </c>
      <c r="I18" s="30">
        <v>9.9010254019527857E-2</v>
      </c>
      <c r="J18" s="30">
        <v>-5.2186788862889855E-2</v>
      </c>
    </row>
    <row r="19" spans="2:10" x14ac:dyDescent="0.25">
      <c r="B19" s="5" t="s">
        <v>12</v>
      </c>
      <c r="C19" s="4">
        <v>11.839892126900001</v>
      </c>
      <c r="D19" s="4">
        <v>12.425991845999999</v>
      </c>
      <c r="E19" s="4">
        <v>12.838696563500001</v>
      </c>
      <c r="F19" s="4">
        <v>12.034819351299999</v>
      </c>
      <c r="G19" s="4">
        <v>10.988188945799999</v>
      </c>
      <c r="H19" s="4">
        <v>10.332917700000001</v>
      </c>
      <c r="I19" s="30">
        <v>-5.9634144355559297E-2</v>
      </c>
      <c r="J19" s="30">
        <v>-0.14075070192711348</v>
      </c>
    </row>
    <row r="20" spans="2:10" ht="15.75" thickBot="1" x14ac:dyDescent="0.3">
      <c r="B20" s="10" t="s">
        <v>13</v>
      </c>
      <c r="C20" s="11">
        <v>14.9388221945</v>
      </c>
      <c r="D20" s="11">
        <v>15.537996225600001</v>
      </c>
      <c r="E20" s="11">
        <v>15.992768723200001</v>
      </c>
      <c r="F20" s="11">
        <v>14.928050784699998</v>
      </c>
      <c r="G20" s="11">
        <v>13.564693150099998</v>
      </c>
      <c r="H20" s="11">
        <v>12.885882974999999</v>
      </c>
      <c r="I20" s="34">
        <v>-5.0042427616211478E-2</v>
      </c>
      <c r="J20" s="34">
        <v>-0.14050945390327055</v>
      </c>
    </row>
    <row r="21" spans="2:10" x14ac:dyDescent="0.25">
      <c r="B21" s="3" t="s">
        <v>14</v>
      </c>
      <c r="C21" s="8">
        <v>64.608469906200014</v>
      </c>
      <c r="D21" s="8">
        <v>65.512887172999996</v>
      </c>
      <c r="E21" s="8">
        <v>76.960427949400014</v>
      </c>
      <c r="F21" s="8">
        <v>73.605900108100016</v>
      </c>
      <c r="G21" s="8">
        <v>58.965419959200013</v>
      </c>
      <c r="H21" s="8">
        <v>62.299175300000002</v>
      </c>
      <c r="I21" s="33">
        <v>5.653746455306715E-2</v>
      </c>
      <c r="J21" s="33">
        <v>-8.2899959321584671E-2</v>
      </c>
    </row>
    <row r="22" spans="2:10" x14ac:dyDescent="0.25">
      <c r="B22" s="9" t="s">
        <v>15</v>
      </c>
      <c r="C22" s="4">
        <v>54.307380342542629</v>
      </c>
      <c r="D22" s="4">
        <v>59.005706931221127</v>
      </c>
      <c r="E22" s="4">
        <v>59.035052994963543</v>
      </c>
      <c r="F22" s="4">
        <v>56.817965261068295</v>
      </c>
      <c r="G22" s="4">
        <v>53.39850695213687</v>
      </c>
      <c r="H22" s="4">
        <v>57.020413108586595</v>
      </c>
      <c r="I22" s="30">
        <v>6.7827854432263038E-2</v>
      </c>
      <c r="J22" s="30">
        <v>8.9800808343004704E-3</v>
      </c>
    </row>
    <row r="23" spans="2:10" x14ac:dyDescent="0.25">
      <c r="B23" s="9" t="s">
        <v>16</v>
      </c>
      <c r="C23" s="4">
        <v>52915.689907368738</v>
      </c>
      <c r="D23" s="4">
        <v>56064.360498232803</v>
      </c>
      <c r="E23" s="4">
        <v>63841.0849849855</v>
      </c>
      <c r="F23" s="4">
        <v>60278.355669560246</v>
      </c>
      <c r="G23" s="4">
        <v>50964.062194641323</v>
      </c>
      <c r="H23" s="4">
        <v>52742.275059261767</v>
      </c>
      <c r="I23" s="30">
        <v>3.4891505661952829E-2</v>
      </c>
      <c r="J23" s="30">
        <v>-7.1646565443843041E-2</v>
      </c>
    </row>
    <row r="24" spans="2:10" ht="15.75" thickBot="1" x14ac:dyDescent="0.3">
      <c r="B24" s="12" t="s">
        <v>17</v>
      </c>
      <c r="C24" s="7">
        <v>118860.59260647898</v>
      </c>
      <c r="D24" s="7">
        <v>130865.77784600547</v>
      </c>
      <c r="E24" s="7">
        <v>145758.38626780306</v>
      </c>
      <c r="F24" s="7">
        <v>134513.70633790205</v>
      </c>
      <c r="G24" s="7">
        <v>123798.90816544197</v>
      </c>
      <c r="H24" s="7">
        <v>126367.49553752536</v>
      </c>
      <c r="I24" s="34">
        <v>2.0748061595590093E-2</v>
      </c>
      <c r="J24" s="34">
        <v>-3.3588225500058209E-2</v>
      </c>
    </row>
    <row r="25" spans="2:10" x14ac:dyDescent="0.25">
      <c r="B25" s="3" t="s">
        <v>18</v>
      </c>
      <c r="C25" s="8">
        <v>19.287553443100002</v>
      </c>
      <c r="D25" s="8">
        <v>19.743585187000001</v>
      </c>
      <c r="E25" s="8">
        <v>22.664360366300002</v>
      </c>
      <c r="F25" s="8">
        <v>20.979717513600004</v>
      </c>
      <c r="G25" s="8">
        <v>16.343471852699999</v>
      </c>
      <c r="H25" s="8">
        <v>17.957619899999997</v>
      </c>
      <c r="I25" s="33">
        <v>9.8764085247488947E-2</v>
      </c>
      <c r="J25" s="33">
        <v>-9.3220673948829588E-2</v>
      </c>
    </row>
    <row r="26" spans="2:10" ht="15.75" thickBot="1" x14ac:dyDescent="0.3">
      <c r="B26" s="12" t="s">
        <v>19</v>
      </c>
      <c r="C26" s="7">
        <v>16.212371260800165</v>
      </c>
      <c r="D26" s="7">
        <v>17.782519616931932</v>
      </c>
      <c r="E26" s="7">
        <v>17.38545056169874</v>
      </c>
      <c r="F26" s="7">
        <v>16.194691717975118</v>
      </c>
      <c r="G26" s="7">
        <v>14.800488081867538</v>
      </c>
      <c r="H26" s="7">
        <v>16.436026644239949</v>
      </c>
      <c r="I26" s="34">
        <v>0.11050571800913452</v>
      </c>
      <c r="J26" s="34">
        <v>-2.3719184429341908E-3</v>
      </c>
    </row>
    <row r="27" spans="2:10" x14ac:dyDescent="0.25">
      <c r="B27" s="3" t="s">
        <v>20</v>
      </c>
      <c r="C27" s="35">
        <v>4.3487312485999992</v>
      </c>
      <c r="D27" s="13">
        <v>4.2055889614000002</v>
      </c>
      <c r="E27" s="35">
        <v>6.6715916431000002</v>
      </c>
      <c r="F27" s="13">
        <v>6.0516667289000008</v>
      </c>
      <c r="G27" s="35">
        <v>2.7787787026000004</v>
      </c>
      <c r="H27" s="13">
        <v>5.0717369250000006</v>
      </c>
      <c r="I27" s="33">
        <v>0.82516762499099505</v>
      </c>
      <c r="J27" s="33">
        <v>-5.4136514726346369E-2</v>
      </c>
    </row>
    <row r="28" spans="2:10" ht="15.75" thickBot="1" x14ac:dyDescent="0.3">
      <c r="B28" s="12" t="s">
        <v>21</v>
      </c>
      <c r="C28" s="36">
        <v>3.6553752513887825</v>
      </c>
      <c r="D28" s="14">
        <v>3.7878616015540123</v>
      </c>
      <c r="E28" s="36">
        <v>5.1176660097331874</v>
      </c>
      <c r="F28" s="14">
        <v>4.6714107085060235</v>
      </c>
      <c r="G28" s="36">
        <v>2.5164347845212749</v>
      </c>
      <c r="H28" s="14">
        <v>4.6419961941546388</v>
      </c>
      <c r="I28" s="34">
        <v>0.84467176447719095</v>
      </c>
      <c r="J28" s="34">
        <v>-0.17526339151870046</v>
      </c>
    </row>
    <row r="29" spans="2:10" ht="15.75" thickBot="1" x14ac:dyDescent="0.3">
      <c r="B29" s="15" t="s">
        <v>22</v>
      </c>
      <c r="C29" s="16"/>
      <c r="D29" s="16"/>
      <c r="E29" s="16"/>
    </row>
    <row r="30" spans="2:10" x14ac:dyDescent="0.25">
      <c r="B30" s="17" t="s">
        <v>23</v>
      </c>
      <c r="C30" s="40">
        <v>663</v>
      </c>
      <c r="D30" s="41">
        <v>629</v>
      </c>
      <c r="E30" s="40">
        <v>643</v>
      </c>
      <c r="F30" s="41">
        <v>644</v>
      </c>
      <c r="G30" s="40">
        <v>640</v>
      </c>
      <c r="H30" s="41">
        <v>637</v>
      </c>
      <c r="I30" s="42">
        <v>-4.6874999999999998E-3</v>
      </c>
      <c r="J30" s="42">
        <v>-1.0562286424355321E-2</v>
      </c>
    </row>
    <row r="31" spans="2:10" ht="15.75" thickBot="1" x14ac:dyDescent="0.3">
      <c r="B31" s="22" t="s">
        <v>24</v>
      </c>
      <c r="C31" s="43">
        <v>6555.81</v>
      </c>
      <c r="D31" s="44">
        <v>6303.0199999999995</v>
      </c>
      <c r="E31" s="43">
        <v>6433.0999999999995</v>
      </c>
      <c r="F31" s="44">
        <v>6367.86</v>
      </c>
      <c r="G31" s="43">
        <v>6453.6799999999994</v>
      </c>
      <c r="H31" s="44">
        <v>6472.2</v>
      </c>
      <c r="I31" s="45">
        <v>2.8696805543504539E-3</v>
      </c>
      <c r="J31" s="45">
        <v>7.7079804829561244E-3</v>
      </c>
    </row>
    <row r="32" spans="2:10" x14ac:dyDescent="0.25">
      <c r="B32" s="27" t="s">
        <v>25</v>
      </c>
      <c r="C32" s="46">
        <v>543.56510000000003</v>
      </c>
      <c r="D32" s="46">
        <v>500.61129999999997</v>
      </c>
      <c r="E32" s="46">
        <v>528</v>
      </c>
      <c r="F32" s="46">
        <v>547.20000000000005</v>
      </c>
      <c r="G32" s="46">
        <v>476.3</v>
      </c>
      <c r="H32" s="46">
        <v>493</v>
      </c>
      <c r="I32" s="42">
        <v>3.5061935754776376E-2</v>
      </c>
      <c r="J32" s="42">
        <v>-5.0343871832405754E-2</v>
      </c>
    </row>
    <row r="33" spans="2:10" ht="15.75" thickBot="1" x14ac:dyDescent="0.3">
      <c r="B33" s="22" t="s">
        <v>26</v>
      </c>
      <c r="C33" s="43">
        <v>1220.97</v>
      </c>
      <c r="D33" s="43">
        <v>1168.5300000000002</v>
      </c>
      <c r="E33" s="43">
        <v>1205.4999999999998</v>
      </c>
      <c r="F33" s="43">
        <v>1221.0999999999999</v>
      </c>
      <c r="G33" s="43">
        <v>1157</v>
      </c>
      <c r="H33" s="43">
        <v>1181.2</v>
      </c>
      <c r="I33" s="45">
        <v>2.0916162489196238E-2</v>
      </c>
      <c r="J33" s="45">
        <v>-1.1233697744889647E-2</v>
      </c>
    </row>
    <row r="35" spans="2:10" x14ac:dyDescent="0.25">
      <c r="B35" t="s">
        <v>91</v>
      </c>
    </row>
    <row r="36" spans="2:10" x14ac:dyDescent="0.25">
      <c r="B36" s="16" t="s">
        <v>92</v>
      </c>
    </row>
    <row r="37" spans="2:10" x14ac:dyDescent="0.25">
      <c r="B37" s="16" t="s">
        <v>89</v>
      </c>
    </row>
  </sheetData>
  <mergeCells count="2">
    <mergeCell ref="C7:H7"/>
    <mergeCell ref="I7:J7"/>
  </mergeCells>
  <hyperlinks>
    <hyperlink ref="A1" location="Sommaire!A1" display="Retour sommaire" xr:uid="{F5F88928-6DD4-4ACA-A854-FAB44752016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C2001-1390-417B-BF7C-2AAA0DBFE414}">
  <dimension ref="A1:J37"/>
  <sheetViews>
    <sheetView topLeftCell="A10" workbookViewId="0">
      <selection activeCell="B13" activeCellId="1" sqref="B9 B13"/>
    </sheetView>
  </sheetViews>
  <sheetFormatPr baseColWidth="10" defaultRowHeight="15" x14ac:dyDescent="0.25"/>
  <cols>
    <col min="2" max="2" width="67.140625" bestFit="1" customWidth="1"/>
  </cols>
  <sheetData>
    <row r="1" spans="1:10" s="16" customFormat="1" x14ac:dyDescent="0.25">
      <c r="A1" s="52" t="s">
        <v>40</v>
      </c>
    </row>
    <row r="2" spans="1:10" s="16" customFormat="1" x14ac:dyDescent="0.25">
      <c r="A2" s="52"/>
    </row>
    <row r="3" spans="1:10" s="16" customFormat="1" x14ac:dyDescent="0.25">
      <c r="A3" s="52"/>
      <c r="B3" s="104" t="s">
        <v>41</v>
      </c>
    </row>
    <row r="4" spans="1:10" s="16" customFormat="1" x14ac:dyDescent="0.25">
      <c r="A4" s="52"/>
      <c r="B4" s="105" t="s">
        <v>42</v>
      </c>
    </row>
    <row r="5" spans="1:10" s="16" customFormat="1" x14ac:dyDescent="0.25">
      <c r="A5" s="52"/>
      <c r="B5" s="106" t="s">
        <v>34</v>
      </c>
    </row>
    <row r="6" spans="1:10" ht="15.75" thickBot="1" x14ac:dyDescent="0.3"/>
    <row r="7" spans="1:10" x14ac:dyDescent="0.25">
      <c r="B7" s="1"/>
      <c r="C7" s="117" t="s">
        <v>1</v>
      </c>
      <c r="D7" s="108"/>
      <c r="E7" s="108"/>
      <c r="F7" s="108"/>
      <c r="G7" s="108"/>
      <c r="H7" s="110"/>
      <c r="I7" s="109" t="s">
        <v>29</v>
      </c>
      <c r="J7" s="110"/>
    </row>
    <row r="8" spans="1:10" ht="45.75" thickBot="1" x14ac:dyDescent="0.3">
      <c r="B8" s="2"/>
      <c r="C8" s="31">
        <v>2019</v>
      </c>
      <c r="D8" s="31">
        <v>2020</v>
      </c>
      <c r="E8" s="31">
        <v>2021</v>
      </c>
      <c r="F8" s="31">
        <v>2022</v>
      </c>
      <c r="G8" s="31">
        <v>2023</v>
      </c>
      <c r="H8" s="31">
        <v>2024</v>
      </c>
      <c r="I8" s="32" t="s">
        <v>27</v>
      </c>
      <c r="J8" s="32" t="s">
        <v>28</v>
      </c>
    </row>
    <row r="9" spans="1:10" x14ac:dyDescent="0.25">
      <c r="B9" s="1" t="s">
        <v>2</v>
      </c>
      <c r="C9" s="4">
        <v>820.69713936570008</v>
      </c>
      <c r="D9" s="4">
        <v>705.8443767870998</v>
      </c>
      <c r="E9" s="4">
        <v>785.99283344790001</v>
      </c>
      <c r="F9" s="4">
        <v>838.07512162170008</v>
      </c>
      <c r="G9" s="4">
        <v>773.16274687819998</v>
      </c>
      <c r="H9" s="4">
        <v>714.70747800000004</v>
      </c>
      <c r="I9" s="33">
        <v>-7.560538724120483E-2</v>
      </c>
      <c r="J9" s="33">
        <v>-8.9259724732476772E-2</v>
      </c>
    </row>
    <row r="10" spans="1:10" x14ac:dyDescent="0.25">
      <c r="B10" s="5" t="s">
        <v>3</v>
      </c>
      <c r="C10" s="4">
        <v>784.72029715629992</v>
      </c>
      <c r="D10" s="4">
        <v>663.98244525699999</v>
      </c>
      <c r="E10" s="4">
        <v>735.84647285230005</v>
      </c>
      <c r="F10" s="4">
        <v>770.79591351350007</v>
      </c>
      <c r="G10" s="4">
        <v>697.81433879219981</v>
      </c>
      <c r="H10" s="4">
        <v>656.17365199999995</v>
      </c>
      <c r="I10" s="30">
        <v>-5.9673016843237899E-2</v>
      </c>
      <c r="J10" s="30">
        <v>-0.101909377588383</v>
      </c>
    </row>
    <row r="11" spans="1:10" x14ac:dyDescent="0.25">
      <c r="B11" s="5" t="s">
        <v>4</v>
      </c>
      <c r="C11" s="4">
        <v>32.095813936600003</v>
      </c>
      <c r="D11" s="4">
        <v>26.813418118999998</v>
      </c>
      <c r="E11" s="4">
        <v>27.239262313800005</v>
      </c>
      <c r="F11" s="4">
        <v>38.526107675700011</v>
      </c>
      <c r="G11" s="4">
        <v>46.396010030800007</v>
      </c>
      <c r="H11" s="4">
        <v>41.192868400000009</v>
      </c>
      <c r="I11" s="30">
        <v>-0.11214631661959489</v>
      </c>
      <c r="J11" s="30">
        <v>0.20397267245772474</v>
      </c>
    </row>
    <row r="12" spans="1:10" ht="15.75" thickBot="1" x14ac:dyDescent="0.3">
      <c r="B12" s="6" t="s">
        <v>5</v>
      </c>
      <c r="C12" s="7">
        <v>3.8810282728000005</v>
      </c>
      <c r="D12" s="7">
        <v>15.048513411100002</v>
      </c>
      <c r="E12" s="7">
        <v>22.9070982818</v>
      </c>
      <c r="F12" s="7">
        <v>28.753100432499995</v>
      </c>
      <c r="G12" s="7">
        <v>28.952398055199996</v>
      </c>
      <c r="H12" s="7">
        <v>17.340957599999999</v>
      </c>
      <c r="I12" s="34">
        <v>-0.40105280512729491</v>
      </c>
      <c r="J12" s="34">
        <v>-0.12896398101201842</v>
      </c>
    </row>
    <row r="13" spans="1:10" x14ac:dyDescent="0.25">
      <c r="B13" s="1" t="s">
        <v>6</v>
      </c>
      <c r="C13" s="8">
        <v>778.99506553550009</v>
      </c>
      <c r="D13" s="8">
        <v>687.93561140500015</v>
      </c>
      <c r="E13" s="8">
        <v>753.60260824679983</v>
      </c>
      <c r="F13" s="8">
        <v>784.69233059459998</v>
      </c>
      <c r="G13" s="8">
        <v>735.27561443169998</v>
      </c>
      <c r="H13" s="8">
        <v>663.8125667999999</v>
      </c>
      <c r="I13" s="33">
        <v>-9.7192190559637154E-2</v>
      </c>
      <c r="J13" s="33">
        <v>-0.1126689634024087</v>
      </c>
    </row>
    <row r="14" spans="1:10" x14ac:dyDescent="0.25">
      <c r="B14" s="5" t="s">
        <v>7</v>
      </c>
      <c r="C14" s="4">
        <v>293.05669911849998</v>
      </c>
      <c r="D14" s="4">
        <v>270.07553983639997</v>
      </c>
      <c r="E14" s="4">
        <v>297.29810114539998</v>
      </c>
      <c r="F14" s="4">
        <v>296.01318086490005</v>
      </c>
      <c r="G14" s="4">
        <v>282.04569529179997</v>
      </c>
      <c r="H14" s="4">
        <v>271.48915819999996</v>
      </c>
      <c r="I14" s="30">
        <v>-3.7428463784488483E-2</v>
      </c>
      <c r="J14" s="30">
        <v>-5.6339265071363089E-2</v>
      </c>
    </row>
    <row r="15" spans="1:10" x14ac:dyDescent="0.25">
      <c r="B15" s="5" t="s">
        <v>8</v>
      </c>
      <c r="C15" s="4">
        <v>128.13766824919998</v>
      </c>
      <c r="D15" s="4">
        <v>79.963871413599975</v>
      </c>
      <c r="E15" s="4">
        <v>106.28095211909999</v>
      </c>
      <c r="F15" s="4">
        <v>156.2446239999</v>
      </c>
      <c r="G15" s="4">
        <v>134.12835619239999</v>
      </c>
      <c r="H15" s="4">
        <v>105.46402170000003</v>
      </c>
      <c r="I15" s="30">
        <v>-0.21370823669293684</v>
      </c>
      <c r="J15" s="30">
        <v>-0.12804408899586339</v>
      </c>
    </row>
    <row r="16" spans="1:10" x14ac:dyDescent="0.25">
      <c r="B16" s="5" t="s">
        <v>9</v>
      </c>
      <c r="C16" s="4">
        <v>79.359707978900005</v>
      </c>
      <c r="D16" s="4">
        <v>64.233169754599999</v>
      </c>
      <c r="E16" s="4">
        <v>65.569561855800004</v>
      </c>
      <c r="F16" s="4">
        <v>66.433630162199989</v>
      </c>
      <c r="G16" s="4">
        <v>54.641308393099997</v>
      </c>
      <c r="H16" s="4">
        <v>51.518670199999995</v>
      </c>
      <c r="I16" s="30">
        <v>-5.7147939625368176E-2</v>
      </c>
      <c r="J16" s="30">
        <v>-0.21997518134604271</v>
      </c>
    </row>
    <row r="17" spans="2:10" x14ac:dyDescent="0.25">
      <c r="B17" s="9" t="s">
        <v>10</v>
      </c>
      <c r="C17" s="4">
        <v>126.0703016451</v>
      </c>
      <c r="D17" s="4">
        <v>108.86884908880002</v>
      </c>
      <c r="E17" s="4">
        <v>107.84570229079999</v>
      </c>
      <c r="F17" s="4">
        <v>99.537145297100011</v>
      </c>
      <c r="G17" s="4">
        <v>139.56617277340001</v>
      </c>
      <c r="H17" s="4">
        <v>107.70282929999999</v>
      </c>
      <c r="I17" s="30">
        <v>-0.22830276735562152</v>
      </c>
      <c r="J17" s="30">
        <v>-7.4540138036426673E-2</v>
      </c>
    </row>
    <row r="18" spans="2:10" x14ac:dyDescent="0.25">
      <c r="B18" s="5" t="s">
        <v>11</v>
      </c>
      <c r="C18" s="4">
        <v>85.315535757999982</v>
      </c>
      <c r="D18" s="4">
        <v>92.532558376100013</v>
      </c>
      <c r="E18" s="4">
        <v>102.05811431819998</v>
      </c>
      <c r="F18" s="4">
        <v>95.238784216299976</v>
      </c>
      <c r="G18" s="4">
        <v>60.568625281500005</v>
      </c>
      <c r="H18" s="4">
        <v>70.438050300000015</v>
      </c>
      <c r="I18" s="30">
        <v>0.16294616185575725</v>
      </c>
      <c r="J18" s="30">
        <v>-0.19169326596458458</v>
      </c>
    </row>
    <row r="19" spans="2:10" x14ac:dyDescent="0.25">
      <c r="B19" s="5" t="s">
        <v>12</v>
      </c>
      <c r="C19" s="4">
        <v>67.055152785800004</v>
      </c>
      <c r="D19" s="4">
        <v>72.2616229355</v>
      </c>
      <c r="E19" s="4">
        <v>74.55017651750002</v>
      </c>
      <c r="F19" s="4">
        <v>71.224966054199996</v>
      </c>
      <c r="G19" s="4">
        <v>64.325456499500021</v>
      </c>
      <c r="H19" s="4">
        <v>57.199837100000003</v>
      </c>
      <c r="I19" s="30">
        <v>-0.11077448629618979</v>
      </c>
      <c r="J19" s="30">
        <v>-0.18149695426611417</v>
      </c>
    </row>
    <row r="20" spans="2:10" ht="15.75" thickBot="1" x14ac:dyDescent="0.3">
      <c r="B20" s="10" t="s">
        <v>13</v>
      </c>
      <c r="C20" s="11">
        <v>89.998738081299976</v>
      </c>
      <c r="D20" s="11">
        <v>95.766283618000003</v>
      </c>
      <c r="E20" s="11">
        <v>98.524309363299977</v>
      </c>
      <c r="F20" s="11">
        <v>93.367279008199986</v>
      </c>
      <c r="G20" s="11">
        <v>84.55845385729998</v>
      </c>
      <c r="H20" s="11">
        <v>75.096707231000011</v>
      </c>
      <c r="I20" s="34">
        <v>-0.11189592754696676</v>
      </c>
      <c r="J20" s="34">
        <v>-0.18764323048240469</v>
      </c>
    </row>
    <row r="21" spans="2:10" x14ac:dyDescent="0.25">
      <c r="B21" s="3" t="s">
        <v>14</v>
      </c>
      <c r="C21" s="8">
        <v>397.93289746170001</v>
      </c>
      <c r="D21" s="8">
        <v>345.19741474290009</v>
      </c>
      <c r="E21" s="8">
        <v>381.33140458219992</v>
      </c>
      <c r="F21" s="8">
        <v>391.86783751370007</v>
      </c>
      <c r="G21" s="8">
        <v>355.30588618260009</v>
      </c>
      <c r="H21" s="8">
        <v>362.24294890000004</v>
      </c>
      <c r="I21" s="33">
        <v>1.9524198689561911E-2</v>
      </c>
      <c r="J21" s="33">
        <v>-3.2282299574058336E-2</v>
      </c>
    </row>
    <row r="22" spans="2:10" x14ac:dyDescent="0.25">
      <c r="B22" s="9" t="s">
        <v>15</v>
      </c>
      <c r="C22" s="4">
        <v>48.71756225881316</v>
      </c>
      <c r="D22" s="4">
        <v>49.970973053584885</v>
      </c>
      <c r="E22" s="4">
        <v>49.972288434823895</v>
      </c>
      <c r="F22" s="4">
        <v>48.419272830102663</v>
      </c>
      <c r="G22" s="4">
        <v>47.742669360152171</v>
      </c>
      <c r="H22" s="4">
        <v>51.944413490372654</v>
      </c>
      <c r="I22" s="30">
        <v>8.8008152592477726E-2</v>
      </c>
      <c r="J22" s="30">
        <v>6.0857500148460461E-2</v>
      </c>
    </row>
    <row r="23" spans="2:10" x14ac:dyDescent="0.25">
      <c r="B23" s="9" t="s">
        <v>16</v>
      </c>
      <c r="C23" s="4">
        <v>88493.838291758671</v>
      </c>
      <c r="D23" s="4">
        <v>81023.698140548557</v>
      </c>
      <c r="E23" s="4">
        <v>88398.026005424428</v>
      </c>
      <c r="F23" s="4">
        <v>93047.094268954068</v>
      </c>
      <c r="G23" s="4">
        <v>91001.405128214363</v>
      </c>
      <c r="H23" s="4">
        <v>96169.843337669576</v>
      </c>
      <c r="I23" s="30">
        <v>5.6795147307596619E-2</v>
      </c>
      <c r="J23" s="30">
        <v>8.7982617165767982E-2</v>
      </c>
    </row>
    <row r="24" spans="2:10" ht="15.75" thickBot="1" x14ac:dyDescent="0.3">
      <c r="B24" s="12" t="s">
        <v>17</v>
      </c>
      <c r="C24" s="7">
        <v>103882.92056448637</v>
      </c>
      <c r="D24" s="7">
        <v>100878.10923752033</v>
      </c>
      <c r="E24" s="7">
        <v>105447.94529828828</v>
      </c>
      <c r="F24" s="7">
        <v>114130.72302714434</v>
      </c>
      <c r="G24" s="7">
        <v>115595.49929485639</v>
      </c>
      <c r="H24" s="7">
        <v>115397.07205887037</v>
      </c>
      <c r="I24" s="34">
        <v>-1.7165654129827192E-3</v>
      </c>
      <c r="J24" s="34">
        <v>6.8619647411277004E-2</v>
      </c>
    </row>
    <row r="25" spans="2:10" x14ac:dyDescent="0.25">
      <c r="B25" s="3" t="s">
        <v>18</v>
      </c>
      <c r="C25" s="8">
        <v>104.87619834320002</v>
      </c>
      <c r="D25" s="8">
        <v>75.121874906499997</v>
      </c>
      <c r="E25" s="8">
        <v>84.033303436799997</v>
      </c>
      <c r="F25" s="8">
        <v>95.854656648799988</v>
      </c>
      <c r="G25" s="8">
        <v>73.260190890800004</v>
      </c>
      <c r="H25" s="8">
        <v>90.753790699999996</v>
      </c>
      <c r="I25" s="33">
        <v>0.23878725398457615</v>
      </c>
      <c r="J25" s="33">
        <v>4.7611471878224253E-2</v>
      </c>
    </row>
    <row r="26" spans="2:10" ht="15.75" thickBot="1" x14ac:dyDescent="0.3">
      <c r="B26" s="12" t="s">
        <v>19</v>
      </c>
      <c r="C26" s="7">
        <v>12.839633905222028</v>
      </c>
      <c r="D26" s="7">
        <v>10.874685111658117</v>
      </c>
      <c r="E26" s="7">
        <v>11.012301706637009</v>
      </c>
      <c r="F26" s="7">
        <v>11.8438216357876</v>
      </c>
      <c r="G26" s="7">
        <v>9.8440166824694231</v>
      </c>
      <c r="H26" s="7">
        <v>13.013786587854096</v>
      </c>
      <c r="I26" s="34">
        <v>0.32199964787031621</v>
      </c>
      <c r="J26" s="34">
        <v>0.15340878995379126</v>
      </c>
    </row>
    <row r="27" spans="2:10" x14ac:dyDescent="0.25">
      <c r="B27" s="3" t="s">
        <v>20</v>
      </c>
      <c r="C27" s="35">
        <v>14.877460261900001</v>
      </c>
      <c r="D27" s="13">
        <v>-20.644408711499995</v>
      </c>
      <c r="E27" s="35">
        <v>-14.491005926499998</v>
      </c>
      <c r="F27" s="13">
        <v>2.4873776406000023</v>
      </c>
      <c r="G27" s="35">
        <v>-11.298262966500008</v>
      </c>
      <c r="H27" s="13">
        <v>15.657083468999994</v>
      </c>
      <c r="I27" s="33">
        <v>2.3857956320740752</v>
      </c>
      <c r="J27" s="33">
        <v>3.6931043050752992</v>
      </c>
    </row>
    <row r="28" spans="2:10" ht="15.75" thickBot="1" x14ac:dyDescent="0.3">
      <c r="B28" s="12" t="s">
        <v>21</v>
      </c>
      <c r="C28" s="36">
        <v>1.821396524854775</v>
      </c>
      <c r="D28" s="14">
        <v>-2.9884962846488925</v>
      </c>
      <c r="E28" s="36">
        <v>-1.8990010242224953</v>
      </c>
      <c r="F28" s="14">
        <v>0.30734090701561589</v>
      </c>
      <c r="G28" s="36">
        <v>-1.5181545089192439</v>
      </c>
      <c r="H28" s="14">
        <v>2.2451728052587474</v>
      </c>
      <c r="I28" s="34">
        <v>2.4788829411421762</v>
      </c>
      <c r="J28" s="34">
        <v>3.6247577139373401</v>
      </c>
    </row>
    <row r="29" spans="2:10" ht="15.75" thickBot="1" x14ac:dyDescent="0.3">
      <c r="B29" s="15" t="s">
        <v>22</v>
      </c>
      <c r="C29" s="16"/>
      <c r="D29" s="16"/>
      <c r="E29" s="16"/>
    </row>
    <row r="30" spans="2:10" x14ac:dyDescent="0.25">
      <c r="B30" s="17" t="s">
        <v>23</v>
      </c>
      <c r="C30" s="40">
        <v>846</v>
      </c>
      <c r="D30" s="41">
        <v>812</v>
      </c>
      <c r="E30" s="40">
        <v>811</v>
      </c>
      <c r="F30" s="41">
        <v>796</v>
      </c>
      <c r="G30" s="40">
        <v>767</v>
      </c>
      <c r="H30" s="41">
        <v>716</v>
      </c>
      <c r="I30" s="42">
        <v>-6.6492829204693613E-2</v>
      </c>
      <c r="J30" s="42">
        <v>-0.11210317460317458</v>
      </c>
    </row>
    <row r="31" spans="2:10" ht="15.75" thickBot="1" x14ac:dyDescent="0.3">
      <c r="B31" s="22" t="s">
        <v>24</v>
      </c>
      <c r="C31" s="43">
        <v>86110.140000000014</v>
      </c>
      <c r="D31" s="44">
        <v>83503.12999999999</v>
      </c>
      <c r="E31" s="43">
        <v>85059.169999999969</v>
      </c>
      <c r="F31" s="44">
        <v>85105.12999999999</v>
      </c>
      <c r="G31" s="43">
        <v>82115.700000000012</v>
      </c>
      <c r="H31" s="44">
        <v>75664.11</v>
      </c>
      <c r="I31" s="45">
        <v>-7.8567070608909259E-2</v>
      </c>
      <c r="J31" s="45">
        <v>-0.10327901177470795</v>
      </c>
    </row>
    <row r="32" spans="2:10" x14ac:dyDescent="0.25">
      <c r="B32" s="27" t="s">
        <v>25</v>
      </c>
      <c r="C32" s="46">
        <v>3830.5902000000006</v>
      </c>
      <c r="D32" s="46">
        <v>3421.9259000000002</v>
      </c>
      <c r="E32" s="46">
        <v>3616.3</v>
      </c>
      <c r="F32" s="46">
        <v>3433.5</v>
      </c>
      <c r="G32" s="46">
        <v>3073.7</v>
      </c>
      <c r="H32" s="46">
        <v>3139.1000000000004</v>
      </c>
      <c r="I32" s="42">
        <v>2.1277287959137376E-2</v>
      </c>
      <c r="J32" s="42">
        <v>-9.6714695148101271E-2</v>
      </c>
    </row>
    <row r="33" spans="2:10" ht="15.75" thickBot="1" x14ac:dyDescent="0.3">
      <c r="B33" s="22" t="s">
        <v>26</v>
      </c>
      <c r="C33" s="43">
        <v>4496.7300000000005</v>
      </c>
      <c r="D33" s="43">
        <v>4260.45</v>
      </c>
      <c r="E33" s="43">
        <v>4313.8</v>
      </c>
      <c r="F33" s="43">
        <v>4211.5</v>
      </c>
      <c r="G33" s="43">
        <v>3904.3999999999992</v>
      </c>
      <c r="H33" s="43">
        <v>3766.7000000000007</v>
      </c>
      <c r="I33" s="45">
        <v>-3.5267902878803013E-2</v>
      </c>
      <c r="J33" s="45">
        <v>-0.11107723270250236</v>
      </c>
    </row>
    <row r="35" spans="2:10" x14ac:dyDescent="0.25">
      <c r="B35" t="s">
        <v>91</v>
      </c>
    </row>
    <row r="36" spans="2:10" x14ac:dyDescent="0.25">
      <c r="B36" s="16" t="s">
        <v>92</v>
      </c>
    </row>
    <row r="37" spans="2:10" x14ac:dyDescent="0.25">
      <c r="B37" s="16" t="s">
        <v>89</v>
      </c>
    </row>
  </sheetData>
  <mergeCells count="2">
    <mergeCell ref="C7:H7"/>
    <mergeCell ref="I7:J7"/>
  </mergeCells>
  <hyperlinks>
    <hyperlink ref="A1" location="Sommaire!A1" display="Retour sommaire" xr:uid="{A01CA9EC-AFA9-4D3D-81FE-EBBF6B0B671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40CCD-EFF1-4534-B6DD-9E9ABF385C1E}">
  <dimension ref="A1:J37"/>
  <sheetViews>
    <sheetView topLeftCell="A4" workbookViewId="0">
      <selection activeCell="B13" activeCellId="1" sqref="B9 B13"/>
    </sheetView>
  </sheetViews>
  <sheetFormatPr baseColWidth="10" defaultRowHeight="15" x14ac:dyDescent="0.25"/>
  <cols>
    <col min="2" max="2" width="43" customWidth="1"/>
  </cols>
  <sheetData>
    <row r="1" spans="1:10" s="16" customFormat="1" x14ac:dyDescent="0.25">
      <c r="A1" s="52" t="s">
        <v>40</v>
      </c>
    </row>
    <row r="2" spans="1:10" s="16" customFormat="1" x14ac:dyDescent="0.25">
      <c r="A2" s="52"/>
    </row>
    <row r="3" spans="1:10" s="16" customFormat="1" x14ac:dyDescent="0.25">
      <c r="A3" s="52"/>
      <c r="B3" s="104" t="s">
        <v>41</v>
      </c>
    </row>
    <row r="4" spans="1:10" s="16" customFormat="1" x14ac:dyDescent="0.25">
      <c r="A4" s="52"/>
      <c r="B4" s="105" t="s">
        <v>42</v>
      </c>
    </row>
    <row r="5" spans="1:10" s="16" customFormat="1" x14ac:dyDescent="0.25">
      <c r="A5" s="52"/>
      <c r="B5" s="106" t="s">
        <v>106</v>
      </c>
    </row>
    <row r="6" spans="1:10" ht="15.75" thickBot="1" x14ac:dyDescent="0.3"/>
    <row r="7" spans="1:10" x14ac:dyDescent="0.25">
      <c r="B7" s="1"/>
      <c r="C7" s="117" t="s">
        <v>1</v>
      </c>
      <c r="D7" s="108"/>
      <c r="E7" s="108"/>
      <c r="F7" s="108"/>
      <c r="G7" s="108"/>
      <c r="H7" s="110"/>
      <c r="I7" s="109" t="s">
        <v>29</v>
      </c>
      <c r="J7" s="110"/>
    </row>
    <row r="8" spans="1:10" ht="45.75" thickBot="1" x14ac:dyDescent="0.3">
      <c r="B8" s="2"/>
      <c r="C8" s="31">
        <v>2019</v>
      </c>
      <c r="D8" s="31">
        <v>2020</v>
      </c>
      <c r="E8" s="31">
        <v>2021</v>
      </c>
      <c r="F8" s="31">
        <v>2022</v>
      </c>
      <c r="G8" s="31">
        <v>2023</v>
      </c>
      <c r="H8" s="31">
        <v>2024</v>
      </c>
      <c r="I8" s="32" t="s">
        <v>27</v>
      </c>
      <c r="J8" s="32" t="s">
        <v>28</v>
      </c>
    </row>
    <row r="9" spans="1:10" x14ac:dyDescent="0.25">
      <c r="B9" s="1" t="s">
        <v>2</v>
      </c>
      <c r="C9" s="4">
        <v>1003.4269914575</v>
      </c>
      <c r="D9" s="4">
        <v>903.36709238280002</v>
      </c>
      <c r="E9" s="4">
        <v>1028.3671246278</v>
      </c>
      <c r="F9" s="4">
        <v>1071.0622001081999</v>
      </c>
      <c r="G9" s="4">
        <v>975.36383418599996</v>
      </c>
      <c r="H9" s="4">
        <v>908.26220320000004</v>
      </c>
      <c r="I9" s="33">
        <v>-6.8796513294959602E-2</v>
      </c>
      <c r="J9" s="33">
        <v>-8.838071187089469E-2</v>
      </c>
    </row>
    <row r="10" spans="1:10" x14ac:dyDescent="0.25">
      <c r="B10" s="5" t="s">
        <v>3</v>
      </c>
      <c r="C10" s="4">
        <v>977.36907058749989</v>
      </c>
      <c r="D10" s="4">
        <v>855.17392681069998</v>
      </c>
      <c r="E10" s="4">
        <v>984.08772462779996</v>
      </c>
      <c r="F10" s="4">
        <v>1004.0893318917</v>
      </c>
      <c r="G10" s="4">
        <v>903.85223132019996</v>
      </c>
      <c r="H10" s="4">
        <v>853.92712200000005</v>
      </c>
      <c r="I10" s="30">
        <v>-5.5235919755685557E-2</v>
      </c>
      <c r="J10" s="30">
        <v>-9.6291610705029632E-2</v>
      </c>
    </row>
    <row r="11" spans="1:10" x14ac:dyDescent="0.25">
      <c r="B11" s="5" t="s">
        <v>4</v>
      </c>
      <c r="C11" s="4">
        <v>21.216138907400008</v>
      </c>
      <c r="D11" s="4">
        <v>28.561359053499995</v>
      </c>
      <c r="E11" s="4">
        <v>20.087562199299999</v>
      </c>
      <c r="F11" s="4">
        <v>31.804334918799999</v>
      </c>
      <c r="G11" s="4">
        <v>36.98782272270001</v>
      </c>
      <c r="H11" s="4">
        <v>29.97295380000001</v>
      </c>
      <c r="I11" s="30">
        <v>-0.18965346988090934</v>
      </c>
      <c r="J11" s="30">
        <v>8.0829194296459017E-2</v>
      </c>
    </row>
    <row r="12" spans="1:10" ht="15.75" thickBot="1" x14ac:dyDescent="0.3">
      <c r="B12" s="6" t="s">
        <v>5</v>
      </c>
      <c r="C12" s="7">
        <v>4.8417819626000007</v>
      </c>
      <c r="D12" s="7">
        <v>19.631806518600001</v>
      </c>
      <c r="E12" s="7">
        <v>24.191837800699997</v>
      </c>
      <c r="F12" s="7">
        <v>35.168533297700002</v>
      </c>
      <c r="G12" s="7">
        <v>34.523780143099998</v>
      </c>
      <c r="H12" s="7">
        <v>24.362127400000002</v>
      </c>
      <c r="I12" s="34">
        <v>-0.29433777822070062</v>
      </c>
      <c r="J12" s="34">
        <v>2.9173396563585963E-2</v>
      </c>
    </row>
    <row r="13" spans="1:10" x14ac:dyDescent="0.25">
      <c r="B13" s="1" t="s">
        <v>6</v>
      </c>
      <c r="C13" s="8">
        <v>951.26739523430001</v>
      </c>
      <c r="D13" s="8">
        <v>866.8619109888001</v>
      </c>
      <c r="E13" s="8">
        <v>969.28216288639999</v>
      </c>
      <c r="F13" s="8">
        <v>1009.2097449726</v>
      </c>
      <c r="G13" s="8">
        <v>933.7423090067</v>
      </c>
      <c r="H13" s="8">
        <v>852.37072850000004</v>
      </c>
      <c r="I13" s="33">
        <v>-8.7145650059770485E-2</v>
      </c>
      <c r="J13" s="33">
        <v>-9.9043102776776637E-2</v>
      </c>
    </row>
    <row r="14" spans="1:10" x14ac:dyDescent="0.25">
      <c r="B14" s="5" t="s">
        <v>7</v>
      </c>
      <c r="C14" s="4">
        <v>368.15363225629983</v>
      </c>
      <c r="D14" s="4">
        <v>353.45219482480002</v>
      </c>
      <c r="E14" s="4">
        <v>400.0279366553001</v>
      </c>
      <c r="F14" s="4">
        <v>400.04213902700008</v>
      </c>
      <c r="G14" s="4">
        <v>366.98026683729995</v>
      </c>
      <c r="H14" s="4">
        <v>360.48160330000002</v>
      </c>
      <c r="I14" s="30">
        <v>-1.7708482238858646E-2</v>
      </c>
      <c r="J14" s="30">
        <v>-4.5666413235466982E-2</v>
      </c>
    </row>
    <row r="15" spans="1:10" x14ac:dyDescent="0.25">
      <c r="B15" s="5" t="s">
        <v>8</v>
      </c>
      <c r="C15" s="4">
        <v>136.28104689769998</v>
      </c>
      <c r="D15" s="4">
        <v>88.38522084120001</v>
      </c>
      <c r="E15" s="4">
        <v>117.80535910659998</v>
      </c>
      <c r="F15" s="4">
        <v>170.95838843230004</v>
      </c>
      <c r="G15" s="4">
        <v>148.4250556806</v>
      </c>
      <c r="H15" s="4">
        <v>115.20924120000001</v>
      </c>
      <c r="I15" s="30">
        <v>-0.22378845895182295</v>
      </c>
      <c r="J15" s="30">
        <v>-0.1296490254794668</v>
      </c>
    </row>
    <row r="16" spans="1:10" x14ac:dyDescent="0.25">
      <c r="B16" s="5" t="s">
        <v>9</v>
      </c>
      <c r="C16" s="4">
        <v>92.044480340700005</v>
      </c>
      <c r="D16" s="4">
        <v>78.464447383000007</v>
      </c>
      <c r="E16" s="4">
        <v>80.031556930299999</v>
      </c>
      <c r="F16" s="4">
        <v>83.336197081099996</v>
      </c>
      <c r="G16" s="4">
        <v>72.295349641699985</v>
      </c>
      <c r="H16" s="4">
        <v>65.797223699999989</v>
      </c>
      <c r="I16" s="30">
        <v>-8.988304190940484E-2</v>
      </c>
      <c r="J16" s="30">
        <v>-0.19003256481044059</v>
      </c>
    </row>
    <row r="17" spans="2:10" x14ac:dyDescent="0.25">
      <c r="B17" s="9" t="s">
        <v>10</v>
      </c>
      <c r="C17" s="4">
        <v>158.50972746159994</v>
      </c>
      <c r="D17" s="4">
        <v>131.34447963790001</v>
      </c>
      <c r="E17" s="4">
        <v>141.44725475379997</v>
      </c>
      <c r="F17" s="4">
        <v>135.31728227020002</v>
      </c>
      <c r="G17" s="4">
        <v>174.03445117660004</v>
      </c>
      <c r="H17" s="4">
        <v>137.70263180000001</v>
      </c>
      <c r="I17" s="30">
        <v>-0.20876222570284442</v>
      </c>
      <c r="J17" s="30">
        <v>-7.0397369012866542E-2</v>
      </c>
    </row>
    <row r="18" spans="2:10" x14ac:dyDescent="0.25">
      <c r="B18" s="5" t="s">
        <v>11</v>
      </c>
      <c r="C18" s="4">
        <v>112.47136037609999</v>
      </c>
      <c r="D18" s="4">
        <v>123.7725499416</v>
      </c>
      <c r="E18" s="4">
        <v>135.94486609360001</v>
      </c>
      <c r="F18" s="4">
        <v>130.84315286500001</v>
      </c>
      <c r="G18" s="4">
        <v>90.665454350100006</v>
      </c>
      <c r="H18" s="4">
        <v>100.22441070000002</v>
      </c>
      <c r="I18" s="30">
        <v>0.10543107535741887</v>
      </c>
      <c r="J18" s="30">
        <v>-0.15593016354718428</v>
      </c>
    </row>
    <row r="19" spans="2:10" x14ac:dyDescent="0.25">
      <c r="B19" s="5" t="s">
        <v>12</v>
      </c>
      <c r="C19" s="4">
        <v>83.807147901900009</v>
      </c>
      <c r="D19" s="4">
        <v>91.443018360299988</v>
      </c>
      <c r="E19" s="4">
        <v>94.025189346800005</v>
      </c>
      <c r="F19" s="4">
        <v>88.712585297000004</v>
      </c>
      <c r="G19" s="4">
        <v>81.341731320400001</v>
      </c>
      <c r="H19" s="4">
        <v>72.955617800000013</v>
      </c>
      <c r="I19" s="30">
        <v>-0.10309730791649381</v>
      </c>
      <c r="J19" s="30">
        <v>-0.16969394042654443</v>
      </c>
    </row>
    <row r="20" spans="2:10" ht="15.75" thickBot="1" x14ac:dyDescent="0.3">
      <c r="B20" s="10" t="s">
        <v>13</v>
      </c>
      <c r="C20" s="11">
        <v>111.16769029629999</v>
      </c>
      <c r="D20" s="11">
        <v>120.02226045769997</v>
      </c>
      <c r="E20" s="11">
        <v>122.9175444756</v>
      </c>
      <c r="F20" s="11">
        <v>115.22558267520002</v>
      </c>
      <c r="G20" s="11">
        <v>105.62466398219999</v>
      </c>
      <c r="H20" s="11">
        <v>94.729600418500013</v>
      </c>
      <c r="I20" s="34">
        <v>-0.10314885892120829</v>
      </c>
      <c r="J20" s="34">
        <v>-0.17620380145156989</v>
      </c>
    </row>
    <row r="21" spans="2:10" x14ac:dyDescent="0.25">
      <c r="B21" s="3" t="s">
        <v>14</v>
      </c>
      <c r="C21" s="8">
        <v>499.27859441879991</v>
      </c>
      <c r="D21" s="8">
        <v>461.76858806049995</v>
      </c>
      <c r="E21" s="8">
        <v>528.94624994280002</v>
      </c>
      <c r="F21" s="8">
        <v>515.4386461618999</v>
      </c>
      <c r="G21" s="8">
        <v>455.41974319389999</v>
      </c>
      <c r="H21" s="8">
        <v>464.96656839999997</v>
      </c>
      <c r="I21" s="33">
        <v>2.0962695071467984E-2</v>
      </c>
      <c r="J21" s="33">
        <v>-5.5273128830499708E-2</v>
      </c>
    </row>
    <row r="22" spans="2:10" x14ac:dyDescent="0.25">
      <c r="B22" s="9" t="s">
        <v>15</v>
      </c>
      <c r="C22" s="4">
        <v>49.998596982158681</v>
      </c>
      <c r="D22" s="4">
        <v>52.251912472742198</v>
      </c>
      <c r="E22" s="4">
        <v>52.674693042298948</v>
      </c>
      <c r="F22" s="4">
        <v>49.757872132660808</v>
      </c>
      <c r="G22" s="4">
        <v>48.405649954730137</v>
      </c>
      <c r="H22" s="4">
        <v>52.603974264757049</v>
      </c>
      <c r="I22" s="30">
        <v>8.6732113171773609E-2</v>
      </c>
      <c r="J22" s="30">
        <v>3.9239783421782359E-2</v>
      </c>
    </row>
    <row r="23" spans="2:10" x14ac:dyDescent="0.25">
      <c r="B23" s="9" t="s">
        <v>16</v>
      </c>
      <c r="C23" s="4">
        <v>68024.75787962928</v>
      </c>
      <c r="D23" s="4">
        <v>64159.2095932046</v>
      </c>
      <c r="E23" s="4">
        <v>73497.422457592256</v>
      </c>
      <c r="F23" s="4">
        <v>72579.614199684554</v>
      </c>
      <c r="G23" s="4">
        <v>68282.916995606938</v>
      </c>
      <c r="H23" s="4">
        <v>71621.467714109691</v>
      </c>
      <c r="I23" s="30">
        <v>4.8892912977305032E-2</v>
      </c>
      <c r="J23" s="30">
        <v>3.3367826529081865E-2</v>
      </c>
    </row>
    <row r="24" spans="2:10" ht="15.75" thickBot="1" x14ac:dyDescent="0.3">
      <c r="B24" s="12" t="s">
        <v>17</v>
      </c>
      <c r="C24" s="7">
        <v>102157.44461353874</v>
      </c>
      <c r="D24" s="7">
        <v>103045.3071051649</v>
      </c>
      <c r="E24" s="7">
        <v>112776.90715594219</v>
      </c>
      <c r="F24" s="7">
        <v>113552.7507406371</v>
      </c>
      <c r="G24" s="7">
        <v>113658.8742404103</v>
      </c>
      <c r="H24" s="7">
        <v>113169.10100764249</v>
      </c>
      <c r="I24" s="34">
        <v>-4.3091508343804756E-3</v>
      </c>
      <c r="J24" s="34">
        <v>3.788435691130055E-2</v>
      </c>
    </row>
    <row r="25" spans="2:10" x14ac:dyDescent="0.25">
      <c r="B25" s="3" t="s">
        <v>18</v>
      </c>
      <c r="C25" s="8">
        <v>131.1249621625</v>
      </c>
      <c r="D25" s="8">
        <v>108.3163932357</v>
      </c>
      <c r="E25" s="8">
        <v>128.91831328749998</v>
      </c>
      <c r="F25" s="8">
        <v>115.39650713490002</v>
      </c>
      <c r="G25" s="8">
        <v>88.439476356599997</v>
      </c>
      <c r="H25" s="8">
        <v>104.48496510000003</v>
      </c>
      <c r="I25" s="33">
        <v>0.18142903378014627</v>
      </c>
      <c r="J25" s="33">
        <v>-8.6982182559098967E-2</v>
      </c>
    </row>
    <row r="26" spans="2:10" ht="15.75" thickBot="1" x14ac:dyDescent="0.3">
      <c r="B26" s="12" t="s">
        <v>19</v>
      </c>
      <c r="C26" s="7">
        <v>13.131073934974967</v>
      </c>
      <c r="D26" s="7">
        <v>12.256655920418295</v>
      </c>
      <c r="E26" s="7">
        <v>12.838228044313272</v>
      </c>
      <c r="F26" s="7">
        <v>11.139802359271489</v>
      </c>
      <c r="G26" s="7">
        <v>9.4000543425596312</v>
      </c>
      <c r="H26" s="7">
        <v>11.820902380332166</v>
      </c>
      <c r="I26" s="34">
        <v>0.25753553645024341</v>
      </c>
      <c r="J26" s="34">
        <v>5.7635089791528166E-3</v>
      </c>
    </row>
    <row r="27" spans="2:10" x14ac:dyDescent="0.25">
      <c r="B27" s="3" t="s">
        <v>20</v>
      </c>
      <c r="C27" s="35">
        <v>19.957271866200003</v>
      </c>
      <c r="D27" s="13">
        <v>-11.705867221999995</v>
      </c>
      <c r="E27" s="35">
        <v>6.0007688119000013</v>
      </c>
      <c r="F27" s="13">
        <v>0.17092445969999676</v>
      </c>
      <c r="G27" s="35">
        <v>-17.185187625600001</v>
      </c>
      <c r="H27" s="13">
        <v>9.7553646814999979</v>
      </c>
      <c r="I27" s="33">
        <v>1.5676612262858201</v>
      </c>
      <c r="J27" s="33">
        <v>18.659391450769341</v>
      </c>
    </row>
    <row r="28" spans="2:10" ht="15.75" thickBot="1" x14ac:dyDescent="0.3">
      <c r="B28" s="12" t="s">
        <v>21</v>
      </c>
      <c r="C28" s="36">
        <v>1.9985547228658334</v>
      </c>
      <c r="D28" s="14">
        <v>-1.3245897735714931</v>
      </c>
      <c r="E28" s="36">
        <v>0.59758180574834452</v>
      </c>
      <c r="F28" s="14">
        <v>1.6500193521432602E-2</v>
      </c>
      <c r="G28" s="36">
        <v>-1.8265790823587109</v>
      </c>
      <c r="H28" s="14">
        <v>1.1036727961212827</v>
      </c>
      <c r="I28" s="34">
        <v>1.6042294071911085</v>
      </c>
      <c r="J28" s="34">
        <v>11.247046804288232</v>
      </c>
    </row>
    <row r="29" spans="2:10" ht="15.75" thickBot="1" x14ac:dyDescent="0.3">
      <c r="B29" s="15" t="s">
        <v>22</v>
      </c>
      <c r="C29" s="16"/>
      <c r="D29" s="16"/>
      <c r="E29" s="16"/>
    </row>
    <row r="30" spans="2:10" x14ac:dyDescent="0.25">
      <c r="B30" s="17" t="s">
        <v>23</v>
      </c>
      <c r="C30" s="40">
        <v>2699</v>
      </c>
      <c r="D30" s="41">
        <v>2684</v>
      </c>
      <c r="E30" s="40">
        <v>2665</v>
      </c>
      <c r="F30" s="41">
        <v>2636</v>
      </c>
      <c r="G30" s="40">
        <v>2585</v>
      </c>
      <c r="H30" s="41">
        <v>2509</v>
      </c>
      <c r="I30" s="42">
        <v>-2.9400386847195356E-2</v>
      </c>
      <c r="J30" s="42">
        <v>-5.4563267766975725E-2</v>
      </c>
    </row>
    <row r="31" spans="2:10" ht="15.75" thickBot="1" x14ac:dyDescent="0.3">
      <c r="B31" s="22" t="s">
        <v>24</v>
      </c>
      <c r="C31" s="43">
        <v>84965.22000000003</v>
      </c>
      <c r="D31" s="44">
        <v>84099.87000000001</v>
      </c>
      <c r="E31" s="43">
        <v>85350.89</v>
      </c>
      <c r="F31" s="44">
        <v>85032.939999999988</v>
      </c>
      <c r="G31" s="43">
        <v>83400.86</v>
      </c>
      <c r="H31" s="44">
        <v>77176.159999999989</v>
      </c>
      <c r="I31" s="45">
        <v>-7.4635921020478821E-2</v>
      </c>
      <c r="J31" s="45">
        <v>-8.7428164205264766E-2</v>
      </c>
    </row>
    <row r="32" spans="2:10" x14ac:dyDescent="0.25">
      <c r="B32" s="27" t="s">
        <v>25</v>
      </c>
      <c r="C32" s="46">
        <v>4887.3442000000014</v>
      </c>
      <c r="D32" s="46">
        <v>4481.2190000000001</v>
      </c>
      <c r="E32" s="46">
        <v>4690.2</v>
      </c>
      <c r="F32" s="46">
        <v>4539.2</v>
      </c>
      <c r="G32" s="46">
        <v>4006.8999999999996</v>
      </c>
      <c r="H32" s="46">
        <v>4108.6000000000004</v>
      </c>
      <c r="I32" s="42">
        <v>2.5381217399985209E-2</v>
      </c>
      <c r="J32" s="42">
        <v>-9.1213257154327654E-2</v>
      </c>
    </row>
    <row r="33" spans="2:10" ht="15.75" thickBot="1" x14ac:dyDescent="0.3">
      <c r="B33" s="22" t="s">
        <v>26</v>
      </c>
      <c r="C33" s="43">
        <v>7339.6600000000008</v>
      </c>
      <c r="D33" s="43">
        <v>7197.2300000000005</v>
      </c>
      <c r="E33" s="43">
        <v>7196.8000000000011</v>
      </c>
      <c r="F33" s="43">
        <v>7101.7000000000016</v>
      </c>
      <c r="G33" s="43">
        <v>6669.5999999999995</v>
      </c>
      <c r="H33" s="43">
        <v>6491.9999999999982</v>
      </c>
      <c r="I33" s="45">
        <v>-2.6628283555235891E-2</v>
      </c>
      <c r="J33" s="45">
        <v>-8.5762311156826559E-2</v>
      </c>
    </row>
    <row r="35" spans="2:10" x14ac:dyDescent="0.25">
      <c r="B35" t="s">
        <v>91</v>
      </c>
    </row>
    <row r="36" spans="2:10" x14ac:dyDescent="0.25">
      <c r="B36" s="16" t="s">
        <v>92</v>
      </c>
    </row>
    <row r="37" spans="2:10" x14ac:dyDescent="0.25">
      <c r="B37" s="16" t="s">
        <v>89</v>
      </c>
    </row>
  </sheetData>
  <mergeCells count="2">
    <mergeCell ref="C7:H7"/>
    <mergeCell ref="I7:J7"/>
  </mergeCells>
  <hyperlinks>
    <hyperlink ref="A1" location="Sommaire!A1" display="Retour sommaire" xr:uid="{B03A184D-C98C-4E23-A34A-F67D4B689AB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2320-2C69-413A-88FE-283940DC0F59}">
  <dimension ref="A1:J37"/>
  <sheetViews>
    <sheetView workbookViewId="0">
      <selection activeCell="B13" activeCellId="1" sqref="B9 B13"/>
    </sheetView>
  </sheetViews>
  <sheetFormatPr baseColWidth="10" defaultRowHeight="15" x14ac:dyDescent="0.25"/>
  <cols>
    <col min="2" max="2" width="59.85546875" customWidth="1"/>
  </cols>
  <sheetData>
    <row r="1" spans="1:10" s="16" customFormat="1" x14ac:dyDescent="0.25">
      <c r="A1" s="52" t="s">
        <v>40</v>
      </c>
    </row>
    <row r="2" spans="1:10" s="16" customFormat="1" x14ac:dyDescent="0.25">
      <c r="A2" s="52"/>
    </row>
    <row r="3" spans="1:10" s="16" customFormat="1" x14ac:dyDescent="0.25">
      <c r="A3" s="52"/>
      <c r="B3" s="104" t="s">
        <v>41</v>
      </c>
    </row>
    <row r="4" spans="1:10" s="16" customFormat="1" x14ac:dyDescent="0.25">
      <c r="A4" s="52"/>
      <c r="B4" s="105" t="s">
        <v>42</v>
      </c>
    </row>
    <row r="5" spans="1:10" s="16" customFormat="1" x14ac:dyDescent="0.25">
      <c r="A5" s="52"/>
      <c r="B5" s="106" t="s">
        <v>107</v>
      </c>
    </row>
    <row r="6" spans="1:10" ht="15.75" thickBot="1" x14ac:dyDescent="0.3"/>
    <row r="7" spans="1:10" x14ac:dyDescent="0.25">
      <c r="B7" s="1"/>
      <c r="C7" s="117" t="s">
        <v>1</v>
      </c>
      <c r="D7" s="108"/>
      <c r="E7" s="108"/>
      <c r="F7" s="108"/>
      <c r="G7" s="108"/>
      <c r="H7" s="110"/>
      <c r="I7" s="109" t="s">
        <v>29</v>
      </c>
      <c r="J7" s="110"/>
    </row>
    <row r="8" spans="1:10" ht="45.75" thickBot="1" x14ac:dyDescent="0.3">
      <c r="B8" s="2"/>
      <c r="C8" s="31">
        <v>2019</v>
      </c>
      <c r="D8" s="31">
        <v>2020</v>
      </c>
      <c r="E8" s="31">
        <v>2021</v>
      </c>
      <c r="F8" s="31">
        <v>2022</v>
      </c>
      <c r="G8" s="31">
        <v>2023</v>
      </c>
      <c r="H8" s="31">
        <v>2024</v>
      </c>
      <c r="I8" s="32" t="s">
        <v>27</v>
      </c>
      <c r="J8" s="32" t="s">
        <v>28</v>
      </c>
    </row>
    <row r="9" spans="1:10" x14ac:dyDescent="0.25">
      <c r="B9" s="1" t="s">
        <v>2</v>
      </c>
      <c r="C9" s="4">
        <v>207.55965036410004</v>
      </c>
      <c r="D9" s="4">
        <v>169.28453730129999</v>
      </c>
      <c r="E9" s="4">
        <v>166.87917216490001</v>
      </c>
      <c r="F9" s="4">
        <v>188.75074864880003</v>
      </c>
      <c r="G9" s="4">
        <v>169.60813602870002</v>
      </c>
      <c r="H9" s="4">
        <v>162.96155629999998</v>
      </c>
      <c r="I9" s="33">
        <v>-3.9187859051616133E-2</v>
      </c>
      <c r="J9" s="33">
        <v>-9.6747789394102918E-2</v>
      </c>
    </row>
    <row r="10" spans="1:10" x14ac:dyDescent="0.25">
      <c r="B10" s="5" t="s">
        <v>3</v>
      </c>
      <c r="C10" s="4">
        <v>185.92423659230002</v>
      </c>
      <c r="D10" s="4">
        <v>159.17760992980001</v>
      </c>
      <c r="E10" s="4">
        <v>145.0933816724</v>
      </c>
      <c r="F10" s="4">
        <v>169.31932972979999</v>
      </c>
      <c r="G10" s="4">
        <v>149.38458444220001</v>
      </c>
      <c r="H10" s="4">
        <v>142.91210799999999</v>
      </c>
      <c r="I10" s="30">
        <v>-4.3327606167451328E-2</v>
      </c>
      <c r="J10" s="30">
        <v>-0.11662591468511739</v>
      </c>
    </row>
    <row r="11" spans="1:10" x14ac:dyDescent="0.25">
      <c r="B11" s="5" t="s">
        <v>4</v>
      </c>
      <c r="C11" s="4">
        <v>20.2593640891</v>
      </c>
      <c r="D11" s="4">
        <v>8.537662686900001</v>
      </c>
      <c r="E11" s="4">
        <v>14.973992439899998</v>
      </c>
      <c r="F11" s="4">
        <v>15.5675863785</v>
      </c>
      <c r="G11" s="4">
        <v>16.9390867963</v>
      </c>
      <c r="H11" s="4">
        <v>18.369350799999999</v>
      </c>
      <c r="I11" s="30">
        <v>8.4435720821290777E-2</v>
      </c>
      <c r="J11" s="30">
        <v>0.2041102860001861</v>
      </c>
    </row>
    <row r="12" spans="1:10" ht="15.75" thickBot="1" x14ac:dyDescent="0.3">
      <c r="B12" s="6" t="s">
        <v>5</v>
      </c>
      <c r="C12" s="7">
        <v>1.3760496826999999</v>
      </c>
      <c r="D12" s="7">
        <v>1.5692646846</v>
      </c>
      <c r="E12" s="7">
        <v>6.8117980526000013</v>
      </c>
      <c r="F12" s="7">
        <v>3.8638325405000002</v>
      </c>
      <c r="G12" s="7">
        <v>3.2844647901999995</v>
      </c>
      <c r="H12" s="7">
        <v>1.6800975</v>
      </c>
      <c r="I12" s="34">
        <v>-0.4884714535491505</v>
      </c>
      <c r="J12" s="34">
        <v>-0.50308879678578311</v>
      </c>
    </row>
    <row r="13" spans="1:10" x14ac:dyDescent="0.25">
      <c r="B13" s="1" t="s">
        <v>6</v>
      </c>
      <c r="C13" s="8">
        <v>173.22266320629998</v>
      </c>
      <c r="D13" s="8">
        <v>146.94138926440002</v>
      </c>
      <c r="E13" s="8">
        <v>142.99549782350002</v>
      </c>
      <c r="F13" s="8">
        <v>149.84705567590004</v>
      </c>
      <c r="G13" s="8">
        <v>134.18391576249999</v>
      </c>
      <c r="H13" s="8">
        <v>130.34480190000002</v>
      </c>
      <c r="I13" s="33">
        <v>-2.8610834917763502E-2</v>
      </c>
      <c r="J13" s="33">
        <v>-0.12776729556369404</v>
      </c>
    </row>
    <row r="14" spans="1:10" x14ac:dyDescent="0.25">
      <c r="B14" s="5" t="s">
        <v>7</v>
      </c>
      <c r="C14" s="4">
        <v>92.976482373699994</v>
      </c>
      <c r="D14" s="4">
        <v>79.32603038549999</v>
      </c>
      <c r="E14" s="4">
        <v>74.700264375800018</v>
      </c>
      <c r="F14" s="4">
        <v>80.323755459499992</v>
      </c>
      <c r="G14" s="4">
        <v>71.370279836399988</v>
      </c>
      <c r="H14" s="4">
        <v>68.922890099999989</v>
      </c>
      <c r="I14" s="30">
        <v>-3.4291440947269346E-2</v>
      </c>
      <c r="J14" s="30">
        <v>-0.13564784127857385</v>
      </c>
    </row>
    <row r="15" spans="1:10" x14ac:dyDescent="0.25">
      <c r="B15" s="5" t="s">
        <v>8</v>
      </c>
      <c r="C15" s="4">
        <v>20.199934018799993</v>
      </c>
      <c r="D15" s="4">
        <v>13.3298891122</v>
      </c>
      <c r="E15" s="4">
        <v>15.750888545199999</v>
      </c>
      <c r="F15" s="4">
        <v>23.505214594600002</v>
      </c>
      <c r="G15" s="4">
        <v>16.671353019399998</v>
      </c>
      <c r="H15" s="4">
        <v>17.213461200000005</v>
      </c>
      <c r="I15" s="30">
        <v>3.2517347570360386E-2</v>
      </c>
      <c r="J15" s="30">
        <v>-3.7894884766200704E-2</v>
      </c>
    </row>
    <row r="16" spans="1:10" x14ac:dyDescent="0.25">
      <c r="B16" s="5" t="s">
        <v>9</v>
      </c>
      <c r="C16" s="4">
        <v>12.124106227799999</v>
      </c>
      <c r="D16" s="4">
        <v>8.317318960299998</v>
      </c>
      <c r="E16" s="4">
        <v>10.1302546391</v>
      </c>
      <c r="F16" s="4">
        <v>7.3306162162999993</v>
      </c>
      <c r="G16" s="4">
        <v>8.3027529171000012</v>
      </c>
      <c r="H16" s="4">
        <v>7.5769979000000003</v>
      </c>
      <c r="I16" s="30">
        <v>-8.7411371185726408E-2</v>
      </c>
      <c r="J16" s="30">
        <v>-0.18006818838553088</v>
      </c>
    </row>
    <row r="17" spans="2:10" x14ac:dyDescent="0.25">
      <c r="B17" s="9" t="s">
        <v>10</v>
      </c>
      <c r="C17" s="4">
        <v>21.255369494500002</v>
      </c>
      <c r="D17" s="4">
        <v>20.740622242999994</v>
      </c>
      <c r="E17" s="4">
        <v>17.098461970200002</v>
      </c>
      <c r="F17" s="4">
        <v>13.312750054</v>
      </c>
      <c r="G17" s="4">
        <v>16.166106550600002</v>
      </c>
      <c r="H17" s="4">
        <v>13.757400199999999</v>
      </c>
      <c r="I17" s="30">
        <v>-0.1489973076114981</v>
      </c>
      <c r="J17" s="30">
        <v>-0.22338906881244022</v>
      </c>
    </row>
    <row r="18" spans="2:10" x14ac:dyDescent="0.25">
      <c r="B18" s="5" t="s">
        <v>11</v>
      </c>
      <c r="C18" s="4">
        <v>16.656921751000002</v>
      </c>
      <c r="D18" s="4">
        <v>15.280992348100002</v>
      </c>
      <c r="E18" s="4">
        <v>15.3954142039</v>
      </c>
      <c r="F18" s="4">
        <v>14.983945621600002</v>
      </c>
      <c r="G18" s="4">
        <v>12.674745752299998</v>
      </c>
      <c r="H18" s="4">
        <v>14.121496199999999</v>
      </c>
      <c r="I18" s="30">
        <v>0.11414433677594436</v>
      </c>
      <c r="J18" s="30">
        <v>-5.8466736804670814E-2</v>
      </c>
    </row>
    <row r="19" spans="2:10" x14ac:dyDescent="0.25">
      <c r="B19" s="5" t="s">
        <v>12</v>
      </c>
      <c r="C19" s="4">
        <v>10.009849340500001</v>
      </c>
      <c r="D19" s="4">
        <v>9.9465362153000019</v>
      </c>
      <c r="E19" s="4">
        <v>9.9202140893000017</v>
      </c>
      <c r="F19" s="4">
        <v>10.390773729900003</v>
      </c>
      <c r="G19" s="4">
        <v>8.9986776867000007</v>
      </c>
      <c r="H19" s="4">
        <v>8.7525563000000002</v>
      </c>
      <c r="I19" s="30">
        <v>-2.7350839230942413E-2</v>
      </c>
      <c r="J19" s="30">
        <v>-0.11170510814450714</v>
      </c>
    </row>
    <row r="20" spans="2:10" ht="15.75" thickBot="1" x14ac:dyDescent="0.3">
      <c r="B20" s="10" t="s">
        <v>13</v>
      </c>
      <c r="C20" s="11">
        <v>13.3939528344</v>
      </c>
      <c r="D20" s="11">
        <v>13.264103133899999</v>
      </c>
      <c r="E20" s="11">
        <v>13.378888422499998</v>
      </c>
      <c r="F20" s="11">
        <v>13.632354056399997</v>
      </c>
      <c r="G20" s="11">
        <v>11.932652607000001</v>
      </c>
      <c r="H20" s="11">
        <v>11.5631133465</v>
      </c>
      <c r="I20" s="34">
        <v>-3.0968743721175657E-2</v>
      </c>
      <c r="J20" s="34">
        <v>-0.11869135287252226</v>
      </c>
    </row>
    <row r="21" spans="2:10" x14ac:dyDescent="0.25">
      <c r="B21" s="3" t="s">
        <v>14</v>
      </c>
      <c r="C21" s="8">
        <v>135.94726918929999</v>
      </c>
      <c r="D21" s="8">
        <v>110.04644995309999</v>
      </c>
      <c r="E21" s="8">
        <v>101.69235475389999</v>
      </c>
      <c r="F21" s="8">
        <v>125.7543896218</v>
      </c>
      <c r="G21" s="8">
        <v>112.50871299909998</v>
      </c>
      <c r="H21" s="8">
        <v>108.6121033</v>
      </c>
      <c r="I21" s="33">
        <v>-3.4633848305874355E-2</v>
      </c>
      <c r="J21" s="33">
        <v>-7.3195187801310957E-2</v>
      </c>
    </row>
    <row r="22" spans="2:10" x14ac:dyDescent="0.25">
      <c r="B22" s="9" t="s">
        <v>15</v>
      </c>
      <c r="C22" s="4">
        <v>65.93505435932758</v>
      </c>
      <c r="D22" s="4">
        <v>65.615044018443371</v>
      </c>
      <c r="E22" s="4">
        <v>63.530969579443905</v>
      </c>
      <c r="F22" s="4">
        <v>68.016922056365331</v>
      </c>
      <c r="G22" s="4">
        <v>67.644438197716312</v>
      </c>
      <c r="H22" s="4">
        <v>67.343204921457485</v>
      </c>
      <c r="I22" s="30">
        <v>-4.4531861640769296E-3</v>
      </c>
      <c r="J22" s="30">
        <v>1.8061173549147963E-2</v>
      </c>
    </row>
    <row r="23" spans="2:10" x14ac:dyDescent="0.25">
      <c r="B23" s="9" t="s">
        <v>16</v>
      </c>
      <c r="C23" s="4">
        <v>71249.695598257895</v>
      </c>
      <c r="D23" s="4">
        <v>60746.787273454924</v>
      </c>
      <c r="E23" s="4">
        <v>56069.005212493801</v>
      </c>
      <c r="F23" s="4">
        <v>70155.865897796379</v>
      </c>
      <c r="G23" s="4">
        <v>66282.969835689859</v>
      </c>
      <c r="H23" s="4">
        <v>64055.262620901158</v>
      </c>
      <c r="I23" s="30">
        <v>-3.3609043473927132E-2</v>
      </c>
      <c r="J23" s="30">
        <v>-1.3029135215968254E-2</v>
      </c>
    </row>
    <row r="24" spans="2:10" ht="15.75" thickBot="1" x14ac:dyDescent="0.3">
      <c r="B24" s="12" t="s">
        <v>17</v>
      </c>
      <c r="C24" s="7">
        <v>134010.98467502597</v>
      </c>
      <c r="D24" s="7">
        <v>115214.01754670296</v>
      </c>
      <c r="E24" s="7">
        <v>104924.014397338</v>
      </c>
      <c r="F24" s="7">
        <v>132039.46831352371</v>
      </c>
      <c r="G24" s="7">
        <v>134082.60397938266</v>
      </c>
      <c r="H24" s="7">
        <v>129515.9829477701</v>
      </c>
      <c r="I24" s="34">
        <v>-3.4058266293178166E-2</v>
      </c>
      <c r="J24" s="34">
        <v>4.4027242789568086E-2</v>
      </c>
    </row>
    <row r="25" spans="2:10" x14ac:dyDescent="0.25">
      <c r="B25" s="3" t="s">
        <v>18</v>
      </c>
      <c r="C25" s="8">
        <v>42.970786815599993</v>
      </c>
      <c r="D25" s="8">
        <v>30.720419567600004</v>
      </c>
      <c r="E25" s="8">
        <v>26.992090378099999</v>
      </c>
      <c r="F25" s="8">
        <v>45.430634162299988</v>
      </c>
      <c r="G25" s="8">
        <v>41.138433162699997</v>
      </c>
      <c r="H25" s="8">
        <v>39.689213200000005</v>
      </c>
      <c r="I25" s="33">
        <v>-3.5227884274746567E-2</v>
      </c>
      <c r="J25" s="33">
        <v>5.9778694748767826E-2</v>
      </c>
    </row>
    <row r="26" spans="2:10" ht="15.75" thickBot="1" x14ac:dyDescent="0.3">
      <c r="B26" s="12" t="s">
        <v>19</v>
      </c>
      <c r="C26" s="7">
        <v>20.841030360120399</v>
      </c>
      <c r="D26" s="7">
        <v>18.317007800362401</v>
      </c>
      <c r="E26" s="7">
        <v>16.862955694620755</v>
      </c>
      <c r="F26" s="7">
        <v>24.57211960617504</v>
      </c>
      <c r="G26" s="7">
        <v>24.733961712346701</v>
      </c>
      <c r="H26" s="7">
        <v>24.608664563988931</v>
      </c>
      <c r="I26" s="34">
        <v>-5.0657937379770604E-3</v>
      </c>
      <c r="J26" s="34">
        <v>0.16820221787337411</v>
      </c>
    </row>
    <row r="27" spans="2:10" x14ac:dyDescent="0.25">
      <c r="B27" s="3" t="s">
        <v>20</v>
      </c>
      <c r="C27" s="35">
        <v>29.576833981199989</v>
      </c>
      <c r="D27" s="13">
        <v>17.4563164337</v>
      </c>
      <c r="E27" s="35">
        <v>13.613201955599997</v>
      </c>
      <c r="F27" s="13">
        <v>31.798280105900005</v>
      </c>
      <c r="G27" s="35">
        <v>29.205780555699999</v>
      </c>
      <c r="H27" s="13">
        <v>28.126099853500001</v>
      </c>
      <c r="I27" s="33">
        <v>3.696804816227655E-2</v>
      </c>
      <c r="J27" s="33">
        <v>-0.15602155193991588</v>
      </c>
    </row>
    <row r="28" spans="2:10" ht="15.75" thickBot="1" x14ac:dyDescent="0.3">
      <c r="B28" s="12" t="s">
        <v>21</v>
      </c>
      <c r="C28" s="36">
        <v>14.344901283833353</v>
      </c>
      <c r="D28" s="14">
        <v>10.40830459942371</v>
      </c>
      <c r="E28" s="36">
        <v>8.5046700060496114</v>
      </c>
      <c r="F28" s="14">
        <v>17.198772511989834</v>
      </c>
      <c r="G28" s="36">
        <v>17.559605519902416</v>
      </c>
      <c r="H28" s="14">
        <v>17.439140284797574</v>
      </c>
      <c r="I28" s="34">
        <v>6.8603611264674413E-3</v>
      </c>
      <c r="J28" s="34">
        <v>-0.28198329659568627</v>
      </c>
    </row>
    <row r="29" spans="2:10" ht="15.75" thickBot="1" x14ac:dyDescent="0.3">
      <c r="B29" s="15" t="s">
        <v>22</v>
      </c>
      <c r="C29" s="16"/>
      <c r="D29" s="16"/>
      <c r="E29" s="16"/>
    </row>
    <row r="30" spans="2:10" x14ac:dyDescent="0.25">
      <c r="B30" s="17" t="s">
        <v>23</v>
      </c>
      <c r="C30" s="40">
        <v>1242</v>
      </c>
      <c r="D30" s="41">
        <v>1164</v>
      </c>
      <c r="E30" s="40">
        <v>1137</v>
      </c>
      <c r="F30" s="41">
        <v>1123</v>
      </c>
      <c r="G30" s="40">
        <v>1118</v>
      </c>
      <c r="H30" s="41">
        <v>1111</v>
      </c>
      <c r="I30" s="42">
        <v>-6.2611806797853312E-3</v>
      </c>
      <c r="J30" s="42">
        <v>-3.9591977869986132E-2</v>
      </c>
    </row>
    <row r="31" spans="2:10" ht="15.75" thickBot="1" x14ac:dyDescent="0.3">
      <c r="B31" s="22" t="s">
        <v>24</v>
      </c>
      <c r="C31" s="43">
        <v>15298.96</v>
      </c>
      <c r="D31" s="44">
        <v>14916.84</v>
      </c>
      <c r="E31" s="43">
        <v>15162.260000000002</v>
      </c>
      <c r="F31" s="44">
        <v>15030.67</v>
      </c>
      <c r="G31" s="43">
        <v>13899.14</v>
      </c>
      <c r="H31" s="44">
        <v>13514.76</v>
      </c>
      <c r="I31" s="45">
        <v>-2.7654948435658553E-2</v>
      </c>
      <c r="J31" s="45">
        <v>-9.062391372542361E-2</v>
      </c>
    </row>
    <row r="32" spans="2:10" x14ac:dyDescent="0.25">
      <c r="B32" s="27" t="s">
        <v>25</v>
      </c>
      <c r="C32" s="46">
        <v>1014.4486999999999</v>
      </c>
      <c r="D32" s="46">
        <v>955.1481</v>
      </c>
      <c r="E32" s="46">
        <v>969.19999999999993</v>
      </c>
      <c r="F32" s="46">
        <v>952.40000000000009</v>
      </c>
      <c r="G32" s="46">
        <v>839.09999999999991</v>
      </c>
      <c r="H32" s="46">
        <v>838.59999999999991</v>
      </c>
      <c r="I32" s="42">
        <v>-5.9587653438207609E-4</v>
      </c>
      <c r="J32" s="42">
        <v>-0.11358627644675495</v>
      </c>
    </row>
    <row r="33" spans="2:10" ht="15.75" thickBot="1" x14ac:dyDescent="0.3">
      <c r="B33" s="22" t="s">
        <v>26</v>
      </c>
      <c r="C33" s="43">
        <v>1908.04</v>
      </c>
      <c r="D33" s="43">
        <v>1811.56</v>
      </c>
      <c r="E33" s="43">
        <v>1813.6999999999998</v>
      </c>
      <c r="F33" s="43">
        <v>1792.5</v>
      </c>
      <c r="G33" s="43">
        <v>1697.4</v>
      </c>
      <c r="H33" s="43">
        <v>1695.6</v>
      </c>
      <c r="I33" s="45">
        <v>-1.0604453870626733E-3</v>
      </c>
      <c r="J33" s="45">
        <v>-6.042202322900965E-2</v>
      </c>
    </row>
    <row r="35" spans="2:10" x14ac:dyDescent="0.25">
      <c r="B35" t="s">
        <v>91</v>
      </c>
    </row>
    <row r="36" spans="2:10" x14ac:dyDescent="0.25">
      <c r="B36" s="16" t="s">
        <v>92</v>
      </c>
    </row>
    <row r="37" spans="2:10" x14ac:dyDescent="0.25">
      <c r="B37" s="16" t="s">
        <v>89</v>
      </c>
    </row>
  </sheetData>
  <mergeCells count="2">
    <mergeCell ref="C7:H7"/>
    <mergeCell ref="I7:J7"/>
  </mergeCells>
  <hyperlinks>
    <hyperlink ref="A1" location="Sommaire!A1" display="Retour sommaire" xr:uid="{C3C4DC69-AD82-4718-A34C-920FA812E4B8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7752B-181A-4ABF-8613-EBFCF236E277}">
  <dimension ref="A1:J37"/>
  <sheetViews>
    <sheetView workbookViewId="0">
      <selection sqref="A1:XFD4"/>
    </sheetView>
  </sheetViews>
  <sheetFormatPr baseColWidth="10" defaultRowHeight="15" x14ac:dyDescent="0.25"/>
  <cols>
    <col min="2" max="2" width="43.140625" customWidth="1"/>
  </cols>
  <sheetData>
    <row r="1" spans="1:10" s="16" customFormat="1" x14ac:dyDescent="0.25">
      <c r="A1" s="52" t="s">
        <v>40</v>
      </c>
    </row>
    <row r="2" spans="1:10" s="16" customFormat="1" x14ac:dyDescent="0.25">
      <c r="A2" s="52"/>
    </row>
    <row r="3" spans="1:10" s="16" customFormat="1" x14ac:dyDescent="0.25">
      <c r="A3" s="52"/>
      <c r="B3" s="104" t="s">
        <v>41</v>
      </c>
    </row>
    <row r="4" spans="1:10" s="16" customFormat="1" x14ac:dyDescent="0.25">
      <c r="A4" s="52"/>
      <c r="B4" s="105" t="s">
        <v>42</v>
      </c>
    </row>
    <row r="5" spans="1:10" s="16" customFormat="1" x14ac:dyDescent="0.25">
      <c r="A5" s="52"/>
      <c r="B5" s="106" t="s">
        <v>108</v>
      </c>
    </row>
    <row r="6" spans="1:10" ht="15.75" thickBot="1" x14ac:dyDescent="0.3"/>
    <row r="7" spans="1:10" x14ac:dyDescent="0.25">
      <c r="B7" s="1"/>
      <c r="C7" s="117" t="s">
        <v>1</v>
      </c>
      <c r="D7" s="108"/>
      <c r="E7" s="108"/>
      <c r="F7" s="108"/>
      <c r="G7" s="108"/>
      <c r="H7" s="110"/>
      <c r="I7" s="109" t="s">
        <v>29</v>
      </c>
      <c r="J7" s="110"/>
    </row>
    <row r="8" spans="1:10" ht="45.75" thickBot="1" x14ac:dyDescent="0.3">
      <c r="B8" s="2"/>
      <c r="C8" s="31">
        <v>2019</v>
      </c>
      <c r="D8" s="31">
        <v>2020</v>
      </c>
      <c r="E8" s="31">
        <v>2021</v>
      </c>
      <c r="F8" s="31">
        <v>2022</v>
      </c>
      <c r="G8" s="31">
        <v>2023</v>
      </c>
      <c r="H8" s="31">
        <v>2024</v>
      </c>
      <c r="I8" s="32" t="s">
        <v>27</v>
      </c>
      <c r="J8" s="32" t="s">
        <v>28</v>
      </c>
    </row>
    <row r="9" spans="1:10" x14ac:dyDescent="0.25">
      <c r="B9" s="1" t="s">
        <v>2</v>
      </c>
      <c r="C9" s="4">
        <v>361.12825468260002</v>
      </c>
      <c r="D9" s="4">
        <v>309.80546780729998</v>
      </c>
      <c r="E9" s="4">
        <v>319.83021878599999</v>
      </c>
      <c r="F9" s="4">
        <v>354.22201837840015</v>
      </c>
      <c r="G9" s="4">
        <v>295.61642466719996</v>
      </c>
      <c r="H9" s="4">
        <v>294.26005550000008</v>
      </c>
      <c r="I9" s="33">
        <v>-4.5882740403442217E-3</v>
      </c>
      <c r="J9" s="33">
        <v>-0.10319508763332537</v>
      </c>
    </row>
    <row r="10" spans="1:10" x14ac:dyDescent="0.25">
      <c r="B10" s="5" t="s">
        <v>3</v>
      </c>
      <c r="C10" s="4">
        <v>354.35762734849999</v>
      </c>
      <c r="D10" s="4">
        <v>303.88966262409991</v>
      </c>
      <c r="E10" s="4">
        <v>313.32856002310001</v>
      </c>
      <c r="F10" s="4">
        <v>345.3094567568001</v>
      </c>
      <c r="G10" s="4">
        <v>284.18853490269998</v>
      </c>
      <c r="H10" s="4">
        <v>281.65841919999997</v>
      </c>
      <c r="I10" s="30">
        <v>-8.9029478390684289E-3</v>
      </c>
      <c r="J10" s="30">
        <v>-0.1204077792289087</v>
      </c>
    </row>
    <row r="11" spans="1:10" x14ac:dyDescent="0.25">
      <c r="B11" s="5" t="s">
        <v>4</v>
      </c>
      <c r="C11" s="4">
        <v>6.215033730400001</v>
      </c>
      <c r="D11" s="4">
        <v>5.1532117441000009</v>
      </c>
      <c r="E11" s="4">
        <v>5.9688712486000002</v>
      </c>
      <c r="F11" s="4">
        <v>7.1427810809999999</v>
      </c>
      <c r="G11" s="4">
        <v>8.3513044012000019</v>
      </c>
      <c r="H11" s="4">
        <v>8.9022915000000005</v>
      </c>
      <c r="I11" s="30">
        <v>6.5976172383421558E-2</v>
      </c>
      <c r="J11" s="30">
        <v>0.35576690800601979</v>
      </c>
    </row>
    <row r="12" spans="1:10" ht="15.75" thickBot="1" x14ac:dyDescent="0.3">
      <c r="B12" s="6" t="s">
        <v>5</v>
      </c>
      <c r="C12" s="7">
        <v>0.55559360369999999</v>
      </c>
      <c r="D12" s="7">
        <v>0.76259343910000021</v>
      </c>
      <c r="E12" s="7">
        <v>0.53278751430000004</v>
      </c>
      <c r="F12" s="7">
        <v>1.7697805406</v>
      </c>
      <c r="G12" s="7">
        <v>3.0765853633</v>
      </c>
      <c r="H12" s="7">
        <v>3.6993448</v>
      </c>
      <c r="I12" s="34">
        <v>0.20241903381871945</v>
      </c>
      <c r="J12" s="34">
        <v>1.7618013609596603</v>
      </c>
    </row>
    <row r="13" spans="1:10" x14ac:dyDescent="0.25">
      <c r="B13" s="1" t="s">
        <v>6</v>
      </c>
      <c r="C13" s="8">
        <v>386.57530192169992</v>
      </c>
      <c r="D13" s="8">
        <v>317.41780760679995</v>
      </c>
      <c r="E13" s="8">
        <v>347.92640584219993</v>
      </c>
      <c r="F13" s="8">
        <v>357.67254778419999</v>
      </c>
      <c r="G13" s="8">
        <v>306.57317052210016</v>
      </c>
      <c r="H13" s="8">
        <v>299.21093100000002</v>
      </c>
      <c r="I13" s="33">
        <v>-2.4014624337681281E-2</v>
      </c>
      <c r="J13" s="33">
        <v>-0.12825721810329299</v>
      </c>
    </row>
    <row r="14" spans="1:10" x14ac:dyDescent="0.25">
      <c r="B14" s="5" t="s">
        <v>7</v>
      </c>
      <c r="C14" s="4">
        <v>127.42719355740002</v>
      </c>
      <c r="D14" s="4">
        <v>113.90996617019999</v>
      </c>
      <c r="E14" s="4">
        <v>118.96904650640002</v>
      </c>
      <c r="F14" s="4">
        <v>111.7137905945</v>
      </c>
      <c r="G14" s="4">
        <v>95.286927431000009</v>
      </c>
      <c r="H14" s="4">
        <v>97.126385100000007</v>
      </c>
      <c r="I14" s="30">
        <v>1.930440742075561E-2</v>
      </c>
      <c r="J14" s="30">
        <v>-0.14396968425179982</v>
      </c>
    </row>
    <row r="15" spans="1:10" x14ac:dyDescent="0.25">
      <c r="B15" s="5" t="s">
        <v>8</v>
      </c>
      <c r="C15" s="4">
        <v>67.591520398599997</v>
      </c>
      <c r="D15" s="4">
        <v>48.963625441499985</v>
      </c>
      <c r="E15" s="4">
        <v>59.605820962500005</v>
      </c>
      <c r="F15" s="4">
        <v>92.263895891900006</v>
      </c>
      <c r="G15" s="4">
        <v>71.144906243699992</v>
      </c>
      <c r="H15" s="4">
        <v>67.954404199999985</v>
      </c>
      <c r="I15" s="30">
        <v>-4.4845122611747515E-2</v>
      </c>
      <c r="J15" s="30">
        <v>5.956126849347061E-4</v>
      </c>
    </row>
    <row r="16" spans="1:10" x14ac:dyDescent="0.25">
      <c r="B16" s="5" t="s">
        <v>9</v>
      </c>
      <c r="C16" s="4">
        <v>52.432023338200004</v>
      </c>
      <c r="D16" s="4">
        <v>36.742099751200001</v>
      </c>
      <c r="E16" s="4">
        <v>45.060176632199997</v>
      </c>
      <c r="F16" s="4">
        <v>39.390750270400005</v>
      </c>
      <c r="G16" s="4">
        <v>39.974405322299994</v>
      </c>
      <c r="H16" s="4">
        <v>37.976533300000007</v>
      </c>
      <c r="I16" s="30">
        <v>-4.9978780326857306E-2</v>
      </c>
      <c r="J16" s="30">
        <v>-0.11103393863716553</v>
      </c>
    </row>
    <row r="17" spans="2:10" x14ac:dyDescent="0.25">
      <c r="B17" s="9" t="s">
        <v>10</v>
      </c>
      <c r="C17" s="4">
        <v>50.140192593299993</v>
      </c>
      <c r="D17" s="4">
        <v>38.876525879399999</v>
      </c>
      <c r="E17" s="4">
        <v>33.772247995600004</v>
      </c>
      <c r="F17" s="4">
        <v>35.012885621799988</v>
      </c>
      <c r="G17" s="4">
        <v>30.874695598600002</v>
      </c>
      <c r="H17" s="4">
        <v>29.596087399999998</v>
      </c>
      <c r="I17" s="30">
        <v>-4.1412819586081423E-2</v>
      </c>
      <c r="J17" s="30">
        <v>-0.2156924704592596</v>
      </c>
    </row>
    <row r="18" spans="2:10" x14ac:dyDescent="0.25">
      <c r="B18" s="5" t="s">
        <v>11</v>
      </c>
      <c r="C18" s="4">
        <v>56.045711715600014</v>
      </c>
      <c r="D18" s="4">
        <v>50.277160309600013</v>
      </c>
      <c r="E18" s="4">
        <v>57.485831729500006</v>
      </c>
      <c r="F18" s="4">
        <v>49.536193513500002</v>
      </c>
      <c r="G18" s="4">
        <v>43.405721084900001</v>
      </c>
      <c r="H18" s="4">
        <v>43.629692899999988</v>
      </c>
      <c r="I18" s="30">
        <v>5.1599607033806817E-3</v>
      </c>
      <c r="J18" s="30">
        <v>-0.15034882525584387</v>
      </c>
    </row>
    <row r="19" spans="2:10" x14ac:dyDescent="0.25">
      <c r="B19" s="5" t="s">
        <v>12</v>
      </c>
      <c r="C19" s="4">
        <v>32.9386603186</v>
      </c>
      <c r="D19" s="4">
        <v>28.6484300549</v>
      </c>
      <c r="E19" s="4">
        <v>33.033282016000008</v>
      </c>
      <c r="F19" s="4">
        <v>29.7550318921</v>
      </c>
      <c r="G19" s="4">
        <v>25.886514841599997</v>
      </c>
      <c r="H19" s="4">
        <v>22.927828099999996</v>
      </c>
      <c r="I19" s="30">
        <v>-0.1142945181962212</v>
      </c>
      <c r="J19" s="30">
        <v>-0.23707123422264315</v>
      </c>
    </row>
    <row r="20" spans="2:10" ht="15.75" thickBot="1" x14ac:dyDescent="0.3">
      <c r="B20" s="10" t="s">
        <v>13</v>
      </c>
      <c r="C20" s="11">
        <v>49.797390213799993</v>
      </c>
      <c r="D20" s="11">
        <v>45.503163654400005</v>
      </c>
      <c r="E20" s="11">
        <v>49.811575825900007</v>
      </c>
      <c r="F20" s="11">
        <v>44.703893905699999</v>
      </c>
      <c r="G20" s="11">
        <v>39.893119126899997</v>
      </c>
      <c r="H20" s="11">
        <v>34.546684537999994</v>
      </c>
      <c r="I20" s="34">
        <v>-0.13401896632582166</v>
      </c>
      <c r="J20" s="34">
        <v>-0.2480341851455507</v>
      </c>
    </row>
    <row r="21" spans="2:10" x14ac:dyDescent="0.25">
      <c r="B21" s="3" t="s">
        <v>14</v>
      </c>
      <c r="C21" s="8">
        <v>134.3632130332</v>
      </c>
      <c r="D21" s="8">
        <v>134.18346298650002</v>
      </c>
      <c r="E21" s="8">
        <v>123.3733539519</v>
      </c>
      <c r="F21" s="8">
        <v>136.24851254019998</v>
      </c>
      <c r="G21" s="8">
        <v>107.14011105439999</v>
      </c>
      <c r="H21" s="8">
        <v>111.40399290000002</v>
      </c>
      <c r="I21" s="33">
        <v>3.9797250568790757E-2</v>
      </c>
      <c r="J21" s="33">
        <v>-0.12322937618862791</v>
      </c>
    </row>
    <row r="22" spans="2:10" x14ac:dyDescent="0.25">
      <c r="B22" s="9" t="s">
        <v>15</v>
      </c>
      <c r="C22" s="4">
        <v>37.263838204249986</v>
      </c>
      <c r="D22" s="4">
        <v>43.419044448386522</v>
      </c>
      <c r="E22" s="4">
        <v>38.639006101780318</v>
      </c>
      <c r="F22" s="4">
        <v>38.657298184868424</v>
      </c>
      <c r="G22" s="4">
        <v>36.624109492006426</v>
      </c>
      <c r="H22" s="4">
        <v>38.34103813678481</v>
      </c>
      <c r="I22" s="30">
        <v>4.6879737653501757E-2</v>
      </c>
      <c r="J22" s="30">
        <v>-1.4892377470033342E-2</v>
      </c>
    </row>
    <row r="23" spans="2:10" x14ac:dyDescent="0.25">
      <c r="B23" s="9" t="s">
        <v>16</v>
      </c>
      <c r="C23" s="4">
        <v>32638.572894114212</v>
      </c>
      <c r="D23" s="4">
        <v>40235.404018788831</v>
      </c>
      <c r="E23" s="4">
        <v>36317.257058049516</v>
      </c>
      <c r="F23" s="4">
        <v>39842.241290230144</v>
      </c>
      <c r="G23" s="4">
        <v>33094.492819670093</v>
      </c>
      <c r="H23" s="4">
        <v>35690.393060806055</v>
      </c>
      <c r="I23" s="30">
        <v>7.843903985115791E-2</v>
      </c>
      <c r="J23" s="30">
        <v>-2.0183625917303546E-2</v>
      </c>
    </row>
    <row r="24" spans="2:10" ht="15.75" thickBot="1" x14ac:dyDescent="0.3">
      <c r="B24" s="12" t="s">
        <v>17</v>
      </c>
      <c r="C24" s="7">
        <v>51083.853239857744</v>
      </c>
      <c r="D24" s="7">
        <v>65502.717446397241</v>
      </c>
      <c r="E24" s="7">
        <v>65218.244939419572</v>
      </c>
      <c r="F24" s="7">
        <v>73020.265041106191</v>
      </c>
      <c r="G24" s="7">
        <v>61666.9224441119</v>
      </c>
      <c r="H24" s="7">
        <v>63398.584623264287</v>
      </c>
      <c r="I24" s="34">
        <v>2.8080891838274797E-2</v>
      </c>
      <c r="J24" s="34">
        <v>1.58272563131166E-3</v>
      </c>
    </row>
    <row r="25" spans="2:10" x14ac:dyDescent="0.25">
      <c r="B25" s="3" t="s">
        <v>18</v>
      </c>
      <c r="C25" s="8">
        <v>6.9360194757999984</v>
      </c>
      <c r="D25" s="8">
        <v>20.273496816299996</v>
      </c>
      <c r="E25" s="8">
        <v>4.4043074454999998</v>
      </c>
      <c r="F25" s="8">
        <v>24.534721945700003</v>
      </c>
      <c r="G25" s="8">
        <v>11.853183623400001</v>
      </c>
      <c r="H25" s="8">
        <v>14.2776078</v>
      </c>
      <c r="I25" s="33">
        <v>0.20453780635050769</v>
      </c>
      <c r="J25" s="33">
        <v>4.9797405563425316E-2</v>
      </c>
    </row>
    <row r="26" spans="2:10" ht="15.75" thickBot="1" x14ac:dyDescent="0.3">
      <c r="B26" s="12" t="s">
        <v>19</v>
      </c>
      <c r="C26" s="7">
        <v>1.923612138270868</v>
      </c>
      <c r="D26" s="7">
        <v>6.5600919800356694</v>
      </c>
      <c r="E26" s="7">
        <v>1.3793745311255698</v>
      </c>
      <c r="F26" s="7">
        <v>6.9611480114905593</v>
      </c>
      <c r="G26" s="7">
        <v>4.051818600709125</v>
      </c>
      <c r="H26" s="7">
        <v>4.913812251354738</v>
      </c>
      <c r="I26" s="34">
        <v>0.2127424091726989</v>
      </c>
      <c r="J26" s="34">
        <v>0.17690208796056361</v>
      </c>
    </row>
    <row r="27" spans="2:10" x14ac:dyDescent="0.25">
      <c r="B27" s="3" t="s">
        <v>20</v>
      </c>
      <c r="C27" s="35">
        <v>-42.861370738000012</v>
      </c>
      <c r="D27" s="13">
        <v>-25.229666838100005</v>
      </c>
      <c r="E27" s="35">
        <v>-45.407268380399984</v>
      </c>
      <c r="F27" s="13">
        <v>-20.169171959999993</v>
      </c>
      <c r="G27" s="35">
        <v>-28.039935503499997</v>
      </c>
      <c r="H27" s="13">
        <v>-20.269076737999995</v>
      </c>
      <c r="I27" s="33">
        <v>0.27713540084748156</v>
      </c>
      <c r="J27" s="33">
        <v>0.37327929779708191</v>
      </c>
    </row>
    <row r="28" spans="2:10" ht="15.75" thickBot="1" x14ac:dyDescent="0.3">
      <c r="B28" s="12" t="s">
        <v>21</v>
      </c>
      <c r="C28" s="36">
        <v>-11.887027321969136</v>
      </c>
      <c r="D28" s="14">
        <v>-8.1638079796141376</v>
      </c>
      <c r="E28" s="36">
        <v>-14.220993948980926</v>
      </c>
      <c r="F28" s="14">
        <v>-5.7225262871736735</v>
      </c>
      <c r="G28" s="36">
        <v>-9.5849972332729685</v>
      </c>
      <c r="H28" s="14">
        <v>-6.9758491053966125</v>
      </c>
      <c r="I28" s="34">
        <v>0.27221167251035455</v>
      </c>
      <c r="J28" s="34">
        <v>0.29649655395709318</v>
      </c>
    </row>
    <row r="29" spans="2:10" ht="15.75" thickBot="1" x14ac:dyDescent="0.3">
      <c r="B29" s="15" t="s">
        <v>22</v>
      </c>
      <c r="C29" s="16"/>
      <c r="D29" s="16"/>
      <c r="E29" s="16"/>
    </row>
    <row r="30" spans="2:10" x14ac:dyDescent="0.25">
      <c r="B30" s="17" t="s">
        <v>23</v>
      </c>
      <c r="C30" s="40">
        <v>1749</v>
      </c>
      <c r="D30" s="41">
        <v>1384</v>
      </c>
      <c r="E30" s="40">
        <v>1434</v>
      </c>
      <c r="F30" s="41">
        <v>1442</v>
      </c>
      <c r="G30" s="40">
        <v>1462</v>
      </c>
      <c r="H30" s="41">
        <v>1424</v>
      </c>
      <c r="I30" s="42">
        <v>-2.5991792065663474E-2</v>
      </c>
      <c r="J30" s="42">
        <v>-4.6981662428055175E-2</v>
      </c>
    </row>
    <row r="31" spans="2:10" ht="15.75" thickBot="1" x14ac:dyDescent="0.3">
      <c r="B31" s="22" t="s">
        <v>24</v>
      </c>
      <c r="C31" s="43">
        <v>76351.919999999984</v>
      </c>
      <c r="D31" s="44">
        <v>69502.41</v>
      </c>
      <c r="E31" s="43">
        <v>69234.289999999994</v>
      </c>
      <c r="F31" s="44">
        <v>68045.949999999983</v>
      </c>
      <c r="G31" s="43">
        <v>63613.119999999995</v>
      </c>
      <c r="H31" s="44">
        <v>56581.930000000008</v>
      </c>
      <c r="I31" s="45">
        <v>-0.11053050062628571</v>
      </c>
      <c r="J31" s="45">
        <v>-0.18410516303655811</v>
      </c>
    </row>
    <row r="32" spans="2:10" x14ac:dyDescent="0.25">
      <c r="B32" s="27" t="s">
        <v>25</v>
      </c>
      <c r="C32" s="46">
        <v>2630.2482</v>
      </c>
      <c r="D32" s="46">
        <v>2048.5174999999995</v>
      </c>
      <c r="E32" s="46">
        <v>1891.7</v>
      </c>
      <c r="F32" s="46">
        <v>1865.8999999999992</v>
      </c>
      <c r="G32" s="46">
        <v>1737.3999999999996</v>
      </c>
      <c r="H32" s="46">
        <v>1757.2000000000003</v>
      </c>
      <c r="I32" s="42">
        <v>1.1396339357661241E-2</v>
      </c>
      <c r="J32" s="42">
        <v>-0.13640629644144417</v>
      </c>
    </row>
    <row r="33" spans="2:10" ht="15.75" thickBot="1" x14ac:dyDescent="0.3">
      <c r="B33" s="22" t="s">
        <v>26</v>
      </c>
      <c r="C33" s="43">
        <v>4116.7000000000007</v>
      </c>
      <c r="D33" s="43">
        <v>3334.9600000000005</v>
      </c>
      <c r="E33" s="43">
        <v>3397.1</v>
      </c>
      <c r="F33" s="43">
        <v>3419.6999999999994</v>
      </c>
      <c r="G33" s="43">
        <v>3237.400000000001</v>
      </c>
      <c r="H33" s="43">
        <v>3121.4</v>
      </c>
      <c r="I33" s="45">
        <v>-3.5831222586026092E-2</v>
      </c>
      <c r="J33" s="45">
        <v>-0.10846996377213114</v>
      </c>
    </row>
    <row r="35" spans="2:10" x14ac:dyDescent="0.25">
      <c r="B35" t="s">
        <v>91</v>
      </c>
    </row>
    <row r="36" spans="2:10" x14ac:dyDescent="0.25">
      <c r="B36" s="16" t="s">
        <v>92</v>
      </c>
    </row>
    <row r="37" spans="2:10" x14ac:dyDescent="0.25">
      <c r="B37" s="16" t="s">
        <v>89</v>
      </c>
    </row>
  </sheetData>
  <mergeCells count="2">
    <mergeCell ref="C7:H7"/>
    <mergeCell ref="I7:J7"/>
  </mergeCells>
  <hyperlinks>
    <hyperlink ref="A1" location="Sommaire!A1" display="Retour sommaire" xr:uid="{AEBFA854-5FB4-4CEF-847F-57F827BD38B7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A5F5A-56D5-4B3E-9BAC-268C019CC675}">
  <dimension ref="A1:J37"/>
  <sheetViews>
    <sheetView workbookViewId="0">
      <selection sqref="A1:XFD4"/>
    </sheetView>
  </sheetViews>
  <sheetFormatPr baseColWidth="10" defaultRowHeight="15" x14ac:dyDescent="0.25"/>
  <cols>
    <col min="2" max="2" width="67.140625" bestFit="1" customWidth="1"/>
  </cols>
  <sheetData>
    <row r="1" spans="1:10" s="16" customFormat="1" x14ac:dyDescent="0.25">
      <c r="A1" s="52" t="s">
        <v>40</v>
      </c>
    </row>
    <row r="2" spans="1:10" s="16" customFormat="1" x14ac:dyDescent="0.25">
      <c r="A2" s="52"/>
    </row>
    <row r="3" spans="1:10" s="16" customFormat="1" x14ac:dyDescent="0.25">
      <c r="A3" s="52"/>
      <c r="B3" s="104" t="s">
        <v>41</v>
      </c>
    </row>
    <row r="4" spans="1:10" s="16" customFormat="1" x14ac:dyDescent="0.25">
      <c r="A4" s="52"/>
      <c r="B4" s="105" t="s">
        <v>42</v>
      </c>
    </row>
    <row r="5" spans="1:10" s="16" customFormat="1" x14ac:dyDescent="0.25">
      <c r="A5" s="52"/>
      <c r="B5" s="106" t="s">
        <v>109</v>
      </c>
    </row>
    <row r="6" spans="1:10" ht="15.75" thickBot="1" x14ac:dyDescent="0.3"/>
    <row r="7" spans="1:10" x14ac:dyDescent="0.25">
      <c r="B7" s="1"/>
      <c r="C7" s="117" t="s">
        <v>1</v>
      </c>
      <c r="D7" s="108"/>
      <c r="E7" s="108"/>
      <c r="F7" s="108"/>
      <c r="G7" s="108"/>
      <c r="H7" s="110"/>
      <c r="I7" s="109" t="s">
        <v>29</v>
      </c>
      <c r="J7" s="110"/>
    </row>
    <row r="8" spans="1:10" ht="45.75" thickBot="1" x14ac:dyDescent="0.3">
      <c r="B8" s="2"/>
      <c r="C8" s="31">
        <v>2019</v>
      </c>
      <c r="D8" s="31">
        <v>2020</v>
      </c>
      <c r="E8" s="31">
        <v>2021</v>
      </c>
      <c r="F8" s="31">
        <v>2022</v>
      </c>
      <c r="G8" s="31">
        <v>2023</v>
      </c>
      <c r="H8" s="31">
        <v>2024</v>
      </c>
      <c r="I8" s="32" t="s">
        <v>27</v>
      </c>
      <c r="J8" s="32" t="s">
        <v>28</v>
      </c>
    </row>
    <row r="9" spans="1:10" x14ac:dyDescent="0.25">
      <c r="B9" s="1" t="s">
        <v>2</v>
      </c>
      <c r="C9" s="4">
        <v>462.04945357799994</v>
      </c>
      <c r="D9" s="4">
        <v>443.97833187250018</v>
      </c>
      <c r="E9" s="4">
        <v>482.37067159240002</v>
      </c>
      <c r="F9" s="4">
        <v>499.78117416230009</v>
      </c>
      <c r="G9" s="4">
        <v>447.11904820839982</v>
      </c>
      <c r="H9" s="4">
        <v>441.2901710000001</v>
      </c>
      <c r="I9" s="33">
        <v>-1.303652177592512E-2</v>
      </c>
      <c r="J9" s="33">
        <v>-5.5174023583978403E-2</v>
      </c>
    </row>
    <row r="10" spans="1:10" x14ac:dyDescent="0.25">
      <c r="B10" s="5" t="s">
        <v>3</v>
      </c>
      <c r="C10" s="4">
        <v>443.56233381150008</v>
      </c>
      <c r="D10" s="4">
        <v>421.62436527580007</v>
      </c>
      <c r="E10" s="4">
        <v>459.9501829326</v>
      </c>
      <c r="F10" s="4">
        <v>471.74353351340011</v>
      </c>
      <c r="G10" s="4">
        <v>419.30441207759986</v>
      </c>
      <c r="H10" s="4">
        <v>412.83783119999998</v>
      </c>
      <c r="I10" s="30">
        <v>-1.5422162732700088E-2</v>
      </c>
      <c r="J10" s="30">
        <v>-6.8584384171041984E-2</v>
      </c>
    </row>
    <row r="11" spans="1:10" x14ac:dyDescent="0.25">
      <c r="B11" s="5" t="s">
        <v>4</v>
      </c>
      <c r="C11" s="4">
        <v>15.594722790299995</v>
      </c>
      <c r="D11" s="4">
        <v>15.4388153655</v>
      </c>
      <c r="E11" s="4">
        <v>13.791163573999999</v>
      </c>
      <c r="F11" s="4">
        <v>15.988594702600002</v>
      </c>
      <c r="G11" s="4">
        <v>15.882203889399999</v>
      </c>
      <c r="H11" s="4">
        <v>16.051727700000001</v>
      </c>
      <c r="I11" s="30">
        <v>1.0673821579204365E-2</v>
      </c>
      <c r="J11" s="30">
        <v>4.6458242833670033E-2</v>
      </c>
    </row>
    <row r="12" spans="1:10" ht="15.75" thickBot="1" x14ac:dyDescent="0.3">
      <c r="B12" s="6" t="s">
        <v>5</v>
      </c>
      <c r="C12" s="7">
        <v>2.8923969762000006</v>
      </c>
      <c r="D12" s="7">
        <v>6.9151512312000003</v>
      </c>
      <c r="E12" s="7">
        <v>8.6293250857999997</v>
      </c>
      <c r="F12" s="7">
        <v>12.0490459463</v>
      </c>
      <c r="G12" s="7">
        <v>11.932432241400003</v>
      </c>
      <c r="H12" s="7">
        <v>12.4006121</v>
      </c>
      <c r="I12" s="34">
        <v>3.9235911767898465E-2</v>
      </c>
      <c r="J12" s="34">
        <v>0.4617036809626735</v>
      </c>
    </row>
    <row r="13" spans="1:10" x14ac:dyDescent="0.25">
      <c r="B13" s="1" t="s">
        <v>6</v>
      </c>
      <c r="C13" s="8">
        <v>417.25425364630001</v>
      </c>
      <c r="D13" s="8">
        <v>394.57568329089997</v>
      </c>
      <c r="E13" s="8">
        <v>424.26219450229991</v>
      </c>
      <c r="F13" s="8">
        <v>440.18043881099999</v>
      </c>
      <c r="G13" s="8">
        <v>398.24105086990022</v>
      </c>
      <c r="H13" s="8">
        <v>390.7265299</v>
      </c>
      <c r="I13" s="33">
        <v>-1.8869277673624629E-2</v>
      </c>
      <c r="J13" s="33">
        <v>-5.8269548288198372E-2</v>
      </c>
    </row>
    <row r="14" spans="1:10" x14ac:dyDescent="0.25">
      <c r="B14" s="5" t="s">
        <v>7</v>
      </c>
      <c r="C14" s="4">
        <v>200.4742925237</v>
      </c>
      <c r="D14" s="4">
        <v>195.64040889219999</v>
      </c>
      <c r="E14" s="4">
        <v>207.01318911830003</v>
      </c>
      <c r="F14" s="4">
        <v>215.5920380539001</v>
      </c>
      <c r="G14" s="4">
        <v>187.64326294799994</v>
      </c>
      <c r="H14" s="4">
        <v>194.23405769999994</v>
      </c>
      <c r="I14" s="30">
        <v>3.5124068130420689E-2</v>
      </c>
      <c r="J14" s="30">
        <v>-3.497037981127106E-2</v>
      </c>
    </row>
    <row r="15" spans="1:10" x14ac:dyDescent="0.25">
      <c r="B15" s="5" t="s">
        <v>8</v>
      </c>
      <c r="C15" s="4">
        <v>38.496104041200006</v>
      </c>
      <c r="D15" s="4">
        <v>30.1690891565</v>
      </c>
      <c r="E15" s="4">
        <v>35.512433104600007</v>
      </c>
      <c r="F15" s="4">
        <v>46.971428756699993</v>
      </c>
      <c r="G15" s="4">
        <v>38.654624053199996</v>
      </c>
      <c r="H15" s="4">
        <v>34.571528000000008</v>
      </c>
      <c r="I15" s="30">
        <v>-0.10563020992211594</v>
      </c>
      <c r="J15" s="30">
        <v>-8.9281931685752672E-2</v>
      </c>
    </row>
    <row r="16" spans="1:10" x14ac:dyDescent="0.25">
      <c r="B16" s="5" t="s">
        <v>9</v>
      </c>
      <c r="C16" s="4">
        <v>28.5752786611</v>
      </c>
      <c r="D16" s="4">
        <v>26.510451187999998</v>
      </c>
      <c r="E16" s="4">
        <v>28.260448797100004</v>
      </c>
      <c r="F16" s="4">
        <v>27.610729513700001</v>
      </c>
      <c r="G16" s="4">
        <v>29.587946673300006</v>
      </c>
      <c r="H16" s="4">
        <v>25.273843199999991</v>
      </c>
      <c r="I16" s="30">
        <v>-0.14580611222991818</v>
      </c>
      <c r="J16" s="30">
        <v>-0.10086202621948573</v>
      </c>
    </row>
    <row r="17" spans="2:10" x14ac:dyDescent="0.25">
      <c r="B17" s="9" t="s">
        <v>10</v>
      </c>
      <c r="C17" s="4">
        <v>60.728519478899983</v>
      </c>
      <c r="D17" s="4">
        <v>49.820716545300009</v>
      </c>
      <c r="E17" s="4">
        <v>57.611297594899987</v>
      </c>
      <c r="F17" s="4">
        <v>55.965738919199985</v>
      </c>
      <c r="G17" s="4">
        <v>58.517845137900004</v>
      </c>
      <c r="H17" s="4">
        <v>51.491277099999991</v>
      </c>
      <c r="I17" s="30">
        <v>-0.12007564566572096</v>
      </c>
      <c r="J17" s="30">
        <v>-8.9114651963340494E-2</v>
      </c>
    </row>
    <row r="18" spans="2:10" x14ac:dyDescent="0.25">
      <c r="B18" s="5" t="s">
        <v>11</v>
      </c>
      <c r="C18" s="4">
        <v>53.589028484199993</v>
      </c>
      <c r="D18" s="4">
        <v>55.398787564299994</v>
      </c>
      <c r="E18" s="4">
        <v>58.594924856600009</v>
      </c>
      <c r="F18" s="4">
        <v>58.99201470269999</v>
      </c>
      <c r="G18" s="4">
        <v>51.484535414500002</v>
      </c>
      <c r="H18" s="4">
        <v>54.548735799999989</v>
      </c>
      <c r="I18" s="30">
        <v>5.9516908540209759E-2</v>
      </c>
      <c r="J18" s="30">
        <v>-1.9116829373896901E-2</v>
      </c>
    </row>
    <row r="19" spans="2:10" x14ac:dyDescent="0.25">
      <c r="B19" s="5" t="s">
        <v>12</v>
      </c>
      <c r="C19" s="4">
        <v>35.391030457199989</v>
      </c>
      <c r="D19" s="4">
        <v>37.036229944600002</v>
      </c>
      <c r="E19" s="4">
        <v>37.269901030799993</v>
      </c>
      <c r="F19" s="4">
        <v>35.048488864800007</v>
      </c>
      <c r="G19" s="4">
        <v>32.352836642999996</v>
      </c>
      <c r="H19" s="4">
        <v>30.607088099999995</v>
      </c>
      <c r="I19" s="30">
        <v>-5.3959674765573278E-2</v>
      </c>
      <c r="J19" s="30">
        <v>-0.13587381155039505</v>
      </c>
    </row>
    <row r="20" spans="2:10" ht="15.75" thickBot="1" x14ac:dyDescent="0.3">
      <c r="B20" s="10" t="s">
        <v>13</v>
      </c>
      <c r="C20" s="11">
        <v>44.716752084500001</v>
      </c>
      <c r="D20" s="11">
        <v>46.760062948599995</v>
      </c>
      <c r="E20" s="11">
        <v>46.939848720400022</v>
      </c>
      <c r="F20" s="11">
        <v>43.839995527500001</v>
      </c>
      <c r="G20" s="11">
        <v>40.373634559999985</v>
      </c>
      <c r="H20" s="11">
        <v>38.403260515499994</v>
      </c>
      <c r="I20" s="34">
        <v>-4.8803484401974823E-2</v>
      </c>
      <c r="J20" s="34">
        <v>-0.13751044718722871</v>
      </c>
    </row>
    <row r="21" spans="2:10" x14ac:dyDescent="0.25">
      <c r="B21" s="3" t="s">
        <v>14</v>
      </c>
      <c r="C21" s="8">
        <v>277.76812593640011</v>
      </c>
      <c r="D21" s="8">
        <v>275.16413618720003</v>
      </c>
      <c r="E21" s="8">
        <v>293.76224215339988</v>
      </c>
      <c r="F21" s="8">
        <v>298.19221632369999</v>
      </c>
      <c r="G21" s="8">
        <v>256.94166468809999</v>
      </c>
      <c r="H21" s="8">
        <v>263.00417480000016</v>
      </c>
      <c r="I21" s="33">
        <v>2.3594889210589543E-2</v>
      </c>
      <c r="J21" s="33">
        <v>-6.1924492469822214E-2</v>
      </c>
    </row>
    <row r="22" spans="2:10" x14ac:dyDescent="0.25">
      <c r="B22" s="9" t="s">
        <v>15</v>
      </c>
      <c r="C22" s="4">
        <v>60.495231847714393</v>
      </c>
      <c r="D22" s="4">
        <v>62.957519272946627</v>
      </c>
      <c r="E22" s="4">
        <v>62.008993793685519</v>
      </c>
      <c r="F22" s="4">
        <v>61.138522371780432</v>
      </c>
      <c r="G22" s="4">
        <v>59.041720324318007</v>
      </c>
      <c r="H22" s="4">
        <v>61.322121124735098</v>
      </c>
      <c r="I22" s="30">
        <v>3.8623549379841554E-2</v>
      </c>
      <c r="J22" s="30">
        <v>3.1691261426589732E-3</v>
      </c>
    </row>
    <row r="23" spans="2:10" x14ac:dyDescent="0.25">
      <c r="B23" s="9" t="s">
        <v>16</v>
      </c>
      <c r="C23" s="4">
        <v>34566.89061850476</v>
      </c>
      <c r="D23" s="4">
        <v>37868.535043584765</v>
      </c>
      <c r="E23" s="4">
        <v>39881.919432159426</v>
      </c>
      <c r="F23" s="4">
        <v>40163.813415723831</v>
      </c>
      <c r="G23" s="4">
        <v>36590.951963557396</v>
      </c>
      <c r="H23" s="4">
        <v>38314.784435412228</v>
      </c>
      <c r="I23" s="30">
        <v>4.7110894342723732E-2</v>
      </c>
      <c r="J23" s="30">
        <v>1.323205044501386E-2</v>
      </c>
    </row>
    <row r="24" spans="2:10" ht="15.75" thickBot="1" x14ac:dyDescent="0.3">
      <c r="B24" s="12" t="s">
        <v>17</v>
      </c>
      <c r="C24" s="7">
        <v>71784.894837766275</v>
      </c>
      <c r="D24" s="7">
        <v>84771.299211909252</v>
      </c>
      <c r="E24" s="7">
        <v>91606.037842522128</v>
      </c>
      <c r="F24" s="7">
        <v>91864.515195224914</v>
      </c>
      <c r="G24" s="7">
        <v>90737.600977539987</v>
      </c>
      <c r="H24" s="7">
        <v>91090.006164929233</v>
      </c>
      <c r="I24" s="34">
        <v>3.8837833885036884E-3</v>
      </c>
      <c r="J24" s="34">
        <v>5.7306698826340277E-2</v>
      </c>
    </row>
    <row r="25" spans="2:10" x14ac:dyDescent="0.25">
      <c r="B25" s="3" t="s">
        <v>18</v>
      </c>
      <c r="C25" s="8">
        <v>77.293833412699982</v>
      </c>
      <c r="D25" s="8">
        <v>79.523727295000015</v>
      </c>
      <c r="E25" s="8">
        <v>86.749053035099976</v>
      </c>
      <c r="F25" s="8">
        <v>82.600178269799983</v>
      </c>
      <c r="G25" s="8">
        <v>69.298401740100005</v>
      </c>
      <c r="H25" s="8">
        <v>68.770117100000022</v>
      </c>
      <c r="I25" s="33">
        <v>-7.6233307960158541E-3</v>
      </c>
      <c r="J25" s="33">
        <v>-0.13051618465562484</v>
      </c>
    </row>
    <row r="26" spans="2:10" ht="15.75" thickBot="1" x14ac:dyDescent="0.3">
      <c r="B26" s="12" t="s">
        <v>19</v>
      </c>
      <c r="C26" s="7">
        <v>16.833855061435418</v>
      </c>
      <c r="D26" s="7">
        <v>18.195018664879374</v>
      </c>
      <c r="E26" s="7">
        <v>18.311480235954331</v>
      </c>
      <c r="F26" s="7">
        <v>16.935562266921064</v>
      </c>
      <c r="G26" s="7">
        <v>15.923835705773385</v>
      </c>
      <c r="H26" s="7">
        <v>16.034458212594181</v>
      </c>
      <c r="I26" s="34">
        <v>6.9469761472538086E-3</v>
      </c>
      <c r="J26" s="34">
        <v>-6.992434127351424E-2</v>
      </c>
    </row>
    <row r="27" spans="2:10" x14ac:dyDescent="0.25">
      <c r="B27" s="3" t="s">
        <v>20</v>
      </c>
      <c r="C27" s="35">
        <v>32.577081328199995</v>
      </c>
      <c r="D27" s="13">
        <v>32.763664346400006</v>
      </c>
      <c r="E27" s="35">
        <v>39.809204314700018</v>
      </c>
      <c r="F27" s="13">
        <v>38.760182742299996</v>
      </c>
      <c r="G27" s="35">
        <v>28.924767180100009</v>
      </c>
      <c r="H27" s="13">
        <v>30.366856584499995</v>
      </c>
      <c r="I27" s="33">
        <v>-4.9856560483990058E-2</v>
      </c>
      <c r="J27" s="33">
        <v>0.12150680794173579</v>
      </c>
    </row>
    <row r="28" spans="2:10" ht="15.75" thickBot="1" x14ac:dyDescent="0.3">
      <c r="B28" s="12" t="s">
        <v>21</v>
      </c>
      <c r="C28" s="36">
        <v>7.0949756428228428</v>
      </c>
      <c r="D28" s="14">
        <v>7.4963222247012613</v>
      </c>
      <c r="E28" s="36">
        <v>8.4031517637748365</v>
      </c>
      <c r="F28" s="14">
        <v>7.9470226585389963</v>
      </c>
      <c r="G28" s="36">
        <v>6.646520393516278</v>
      </c>
      <c r="H28" s="14">
        <v>7.080344101260887</v>
      </c>
      <c r="I28" s="34">
        <v>-6.5270800668543308E-2</v>
      </c>
      <c r="J28" s="34">
        <v>5.8164110956049245E-2</v>
      </c>
    </row>
    <row r="29" spans="2:10" ht="15.75" thickBot="1" x14ac:dyDescent="0.3">
      <c r="B29" s="15" t="s">
        <v>22</v>
      </c>
      <c r="C29" s="16"/>
      <c r="D29" s="16"/>
      <c r="E29" s="16"/>
    </row>
    <row r="30" spans="2:10" x14ac:dyDescent="0.25">
      <c r="B30" s="17" t="s">
        <v>23</v>
      </c>
      <c r="C30" s="40">
        <v>4807</v>
      </c>
      <c r="D30" s="41">
        <v>4387</v>
      </c>
      <c r="E30" s="40">
        <v>4392</v>
      </c>
      <c r="F30" s="41">
        <v>4373</v>
      </c>
      <c r="G30" s="40">
        <v>4369</v>
      </c>
      <c r="H30" s="41">
        <v>4302</v>
      </c>
      <c r="I30" s="42">
        <v>-1.5335317006179903E-2</v>
      </c>
      <c r="J30" s="42">
        <v>-3.663561447509861E-2</v>
      </c>
    </row>
    <row r="31" spans="2:10" ht="15.75" thickBot="1" x14ac:dyDescent="0.3">
      <c r="B31" s="22" t="s">
        <v>24</v>
      </c>
      <c r="C31" s="43">
        <v>22089.160000000003</v>
      </c>
      <c r="D31" s="44">
        <v>21139.989999999998</v>
      </c>
      <c r="E31" s="43">
        <v>21250.270000000004</v>
      </c>
      <c r="F31" s="44">
        <v>21057.430000000008</v>
      </c>
      <c r="G31" s="43">
        <v>21079.42</v>
      </c>
      <c r="H31" s="44">
        <v>20817.740000000005</v>
      </c>
      <c r="I31" s="45">
        <v>-1.2414003800863261E-2</v>
      </c>
      <c r="J31" s="45">
        <v>-2.3707169646808857E-2</v>
      </c>
    </row>
    <row r="32" spans="2:10" x14ac:dyDescent="0.25">
      <c r="B32" s="27" t="s">
        <v>25</v>
      </c>
      <c r="C32" s="46">
        <v>3869.4509000000007</v>
      </c>
      <c r="D32" s="46">
        <v>3245.9587000000001</v>
      </c>
      <c r="E32" s="46">
        <v>3206.7999999999993</v>
      </c>
      <c r="F32" s="46">
        <v>3245.9999999999995</v>
      </c>
      <c r="G32" s="46">
        <v>2831.7</v>
      </c>
      <c r="H32" s="46">
        <v>2887.2999999999997</v>
      </c>
      <c r="I32" s="42">
        <v>1.9634848324328113E-2</v>
      </c>
      <c r="J32" s="42">
        <v>-0.11972075748515103</v>
      </c>
    </row>
    <row r="33" spans="2:10" ht="15.75" thickBot="1" x14ac:dyDescent="0.3">
      <c r="B33" s="22" t="s">
        <v>26</v>
      </c>
      <c r="C33" s="43">
        <v>8035.6699999999992</v>
      </c>
      <c r="D33" s="43">
        <v>7266.3</v>
      </c>
      <c r="E33" s="43">
        <v>7365.7999999999993</v>
      </c>
      <c r="F33" s="43">
        <v>7424.4000000000005</v>
      </c>
      <c r="G33" s="43">
        <v>7021.9999999999991</v>
      </c>
      <c r="H33" s="43">
        <v>6864.3</v>
      </c>
      <c r="I33" s="45">
        <v>-2.2457989176872532E-2</v>
      </c>
      <c r="J33" s="45">
        <v>-7.5245384714247909E-2</v>
      </c>
    </row>
    <row r="35" spans="2:10" x14ac:dyDescent="0.25">
      <c r="B35" t="s">
        <v>91</v>
      </c>
    </row>
    <row r="36" spans="2:10" x14ac:dyDescent="0.25">
      <c r="B36" s="16" t="s">
        <v>92</v>
      </c>
    </row>
    <row r="37" spans="2:10" x14ac:dyDescent="0.25">
      <c r="B37" s="16" t="s">
        <v>89</v>
      </c>
    </row>
  </sheetData>
  <mergeCells count="2">
    <mergeCell ref="C7:H7"/>
    <mergeCell ref="I7:J7"/>
  </mergeCells>
  <hyperlinks>
    <hyperlink ref="A1" location="Sommaire!A1" display="Retour sommaire" xr:uid="{455E8DCC-635E-4464-BE10-BB5C7EA6F636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FD5FA-08EA-4B54-AE0F-F36591F66B0A}">
  <dimension ref="A1:J37"/>
  <sheetViews>
    <sheetView workbookViewId="0">
      <selection sqref="A1:XFD4"/>
    </sheetView>
  </sheetViews>
  <sheetFormatPr baseColWidth="10" defaultRowHeight="15" x14ac:dyDescent="0.25"/>
  <cols>
    <col min="2" max="2" width="47" bestFit="1" customWidth="1"/>
  </cols>
  <sheetData>
    <row r="1" spans="1:10" s="16" customFormat="1" x14ac:dyDescent="0.25">
      <c r="A1" s="52" t="s">
        <v>40</v>
      </c>
    </row>
    <row r="2" spans="1:10" s="16" customFormat="1" x14ac:dyDescent="0.25">
      <c r="A2" s="52"/>
    </row>
    <row r="3" spans="1:10" s="16" customFormat="1" x14ac:dyDescent="0.25">
      <c r="A3" s="52"/>
      <c r="B3" s="104" t="s">
        <v>41</v>
      </c>
    </row>
    <row r="4" spans="1:10" s="16" customFormat="1" x14ac:dyDescent="0.25">
      <c r="A4" s="52"/>
      <c r="B4" s="105" t="s">
        <v>42</v>
      </c>
    </row>
    <row r="5" spans="1:10" s="16" customFormat="1" x14ac:dyDescent="0.25">
      <c r="A5" s="52"/>
      <c r="B5" s="106" t="s">
        <v>110</v>
      </c>
    </row>
    <row r="6" spans="1:10" ht="15.75" thickBot="1" x14ac:dyDescent="0.3"/>
    <row r="7" spans="1:10" x14ac:dyDescent="0.25">
      <c r="B7" s="1"/>
      <c r="C7" s="117" t="s">
        <v>1</v>
      </c>
      <c r="D7" s="108"/>
      <c r="E7" s="108"/>
      <c r="F7" s="108"/>
      <c r="G7" s="108"/>
      <c r="H7" s="110"/>
      <c r="I7" s="109" t="s">
        <v>29</v>
      </c>
      <c r="J7" s="110"/>
    </row>
    <row r="8" spans="1:10" ht="45.75" thickBot="1" x14ac:dyDescent="0.3">
      <c r="B8" s="2"/>
      <c r="C8" s="31">
        <v>2019</v>
      </c>
      <c r="D8" s="31">
        <v>2020</v>
      </c>
      <c r="E8" s="31">
        <v>2021</v>
      </c>
      <c r="F8" s="31">
        <v>2022</v>
      </c>
      <c r="G8" s="31">
        <v>2023</v>
      </c>
      <c r="H8" s="31">
        <v>2024</v>
      </c>
      <c r="I8" s="32" t="s">
        <v>27</v>
      </c>
      <c r="J8" s="32" t="s">
        <v>28</v>
      </c>
    </row>
    <row r="9" spans="1:10" x14ac:dyDescent="0.25">
      <c r="B9" s="1" t="s">
        <v>2</v>
      </c>
      <c r="C9" s="4">
        <v>522.88306168070005</v>
      </c>
      <c r="D9" s="4">
        <v>471.72343698580005</v>
      </c>
      <c r="E9" s="4">
        <v>494.73957113400002</v>
      </c>
      <c r="F9" s="4">
        <v>514.46067243250002</v>
      </c>
      <c r="G9" s="4">
        <v>432.80660440119993</v>
      </c>
      <c r="H9" s="4">
        <v>432.13508930000006</v>
      </c>
      <c r="I9" s="33">
        <v>-1.5515361696685122E-3</v>
      </c>
      <c r="J9" s="33">
        <v>-0.11324648636410226</v>
      </c>
    </row>
    <row r="10" spans="1:10" x14ac:dyDescent="0.25">
      <c r="B10" s="5" t="s">
        <v>3</v>
      </c>
      <c r="C10" s="4">
        <v>504.99683709760006</v>
      </c>
      <c r="D10" s="4">
        <v>439.67417918219996</v>
      </c>
      <c r="E10" s="4">
        <v>467.4811977091</v>
      </c>
      <c r="F10" s="4">
        <v>471.78982486489997</v>
      </c>
      <c r="G10" s="4">
        <v>391.47866325480004</v>
      </c>
      <c r="H10" s="4">
        <v>400.77982600000001</v>
      </c>
      <c r="I10" s="30">
        <v>2.3759054115156632E-2</v>
      </c>
      <c r="J10" s="30">
        <v>-0.11932807496081276</v>
      </c>
    </row>
    <row r="11" spans="1:10" x14ac:dyDescent="0.25">
      <c r="B11" s="5" t="s">
        <v>4</v>
      </c>
      <c r="C11" s="4">
        <v>14.500816474800002</v>
      </c>
      <c r="D11" s="4">
        <v>18.8576825116</v>
      </c>
      <c r="E11" s="4">
        <v>13.664982130500002</v>
      </c>
      <c r="F11" s="4">
        <v>21.616666486500002</v>
      </c>
      <c r="G11" s="4">
        <v>20.461153326600002</v>
      </c>
      <c r="H11" s="4">
        <v>18.227762899999998</v>
      </c>
      <c r="I11" s="30">
        <v>-0.1091527144609459</v>
      </c>
      <c r="J11" s="30">
        <v>2.2867382953260098E-2</v>
      </c>
    </row>
    <row r="12" spans="1:10" ht="15.75" thickBot="1" x14ac:dyDescent="0.3">
      <c r="B12" s="6" t="s">
        <v>5</v>
      </c>
      <c r="C12" s="7">
        <v>3.3854081083000005</v>
      </c>
      <c r="D12" s="7">
        <v>13.191575292000001</v>
      </c>
      <c r="E12" s="7">
        <v>13.5933912944</v>
      </c>
      <c r="F12" s="7">
        <v>21.054181081100001</v>
      </c>
      <c r="G12" s="7">
        <v>20.866787819800006</v>
      </c>
      <c r="H12" s="7">
        <v>13.127500400000001</v>
      </c>
      <c r="I12" s="34">
        <v>-0.37089021494992042</v>
      </c>
      <c r="J12" s="34">
        <v>-8.9523114339540591E-2</v>
      </c>
    </row>
    <row r="13" spans="1:10" x14ac:dyDescent="0.25">
      <c r="B13" s="1" t="s">
        <v>6</v>
      </c>
      <c r="C13" s="8">
        <v>505.03678669619995</v>
      </c>
      <c r="D13" s="8">
        <v>446.55320759360001</v>
      </c>
      <c r="E13" s="8">
        <v>478.3126245126</v>
      </c>
      <c r="F13" s="8">
        <v>483.60209989169999</v>
      </c>
      <c r="G13" s="8">
        <v>415.32092548629998</v>
      </c>
      <c r="H13" s="8">
        <v>398.87164689999997</v>
      </c>
      <c r="I13" s="33">
        <v>-3.9606187834238117E-2</v>
      </c>
      <c r="J13" s="33">
        <v>-0.14362063150421525</v>
      </c>
    </row>
    <row r="14" spans="1:10" x14ac:dyDescent="0.25">
      <c r="B14" s="5" t="s">
        <v>7</v>
      </c>
      <c r="C14" s="4">
        <v>190.8669814687</v>
      </c>
      <c r="D14" s="4">
        <v>179.6488700701</v>
      </c>
      <c r="E14" s="4">
        <v>186.62416403200001</v>
      </c>
      <c r="F14" s="4">
        <v>180.72113448650001</v>
      </c>
      <c r="G14" s="4">
        <v>153.1581006143</v>
      </c>
      <c r="H14" s="4">
        <v>161.24235629999998</v>
      </c>
      <c r="I14" s="30">
        <v>5.2783729056934903E-2</v>
      </c>
      <c r="J14" s="30">
        <v>-9.5180288313273784E-2</v>
      </c>
    </row>
    <row r="15" spans="1:10" x14ac:dyDescent="0.25">
      <c r="B15" s="5" t="s">
        <v>8</v>
      </c>
      <c r="C15" s="4">
        <v>84.4147715159</v>
      </c>
      <c r="D15" s="4">
        <v>54.267191250099991</v>
      </c>
      <c r="E15" s="4">
        <v>70.280639289800007</v>
      </c>
      <c r="F15" s="4">
        <v>95.814847026899997</v>
      </c>
      <c r="G15" s="4">
        <v>76.868192118700009</v>
      </c>
      <c r="H15" s="4">
        <v>64.29325750000001</v>
      </c>
      <c r="I15" s="30">
        <v>-0.16359087253257837</v>
      </c>
      <c r="J15" s="30">
        <v>-0.15768384911185823</v>
      </c>
    </row>
    <row r="16" spans="1:10" x14ac:dyDescent="0.25">
      <c r="B16" s="5" t="s">
        <v>9</v>
      </c>
      <c r="C16" s="4">
        <v>48.436499436000005</v>
      </c>
      <c r="D16" s="4">
        <v>41.436073843399996</v>
      </c>
      <c r="E16" s="4">
        <v>44.679758648399996</v>
      </c>
      <c r="F16" s="4">
        <v>42.644990162199996</v>
      </c>
      <c r="G16" s="4">
        <v>37.886229375699997</v>
      </c>
      <c r="H16" s="4">
        <v>35.323501499999999</v>
      </c>
      <c r="I16" s="30">
        <v>-6.7642727131449948E-2</v>
      </c>
      <c r="J16" s="30">
        <v>-0.17884233221727464</v>
      </c>
    </row>
    <row r="17" spans="2:10" x14ac:dyDescent="0.25">
      <c r="B17" s="9" t="s">
        <v>10</v>
      </c>
      <c r="C17" s="4">
        <v>84.242948860200002</v>
      </c>
      <c r="D17" s="4">
        <v>69.209959661200017</v>
      </c>
      <c r="E17" s="4">
        <v>73.832793241499999</v>
      </c>
      <c r="F17" s="4">
        <v>65.164556216000008</v>
      </c>
      <c r="G17" s="4">
        <v>66.317222005900007</v>
      </c>
      <c r="H17" s="4">
        <v>58.862656800000003</v>
      </c>
      <c r="I17" s="30">
        <v>-0.11240768205334049</v>
      </c>
      <c r="J17" s="30">
        <v>-0.17965451045766684</v>
      </c>
    </row>
    <row r="18" spans="2:10" x14ac:dyDescent="0.25">
      <c r="B18" s="5" t="s">
        <v>11</v>
      </c>
      <c r="C18" s="4">
        <v>52.224569718100007</v>
      </c>
      <c r="D18" s="4">
        <v>53.071236390100005</v>
      </c>
      <c r="E18" s="4">
        <v>51.713460710000007</v>
      </c>
      <c r="F18" s="4">
        <v>52.046266810799999</v>
      </c>
      <c r="G18" s="4">
        <v>40.633990276399999</v>
      </c>
      <c r="H18" s="4">
        <v>44.116880000000002</v>
      </c>
      <c r="I18" s="30">
        <v>8.5713701753353189E-2</v>
      </c>
      <c r="J18" s="30">
        <v>-0.11656525852653353</v>
      </c>
    </row>
    <row r="19" spans="2:10" x14ac:dyDescent="0.25">
      <c r="B19" s="5" t="s">
        <v>12</v>
      </c>
      <c r="C19" s="4">
        <v>44.851015697300006</v>
      </c>
      <c r="D19" s="4">
        <v>48.919876378700003</v>
      </c>
      <c r="E19" s="4">
        <v>51.181808590900005</v>
      </c>
      <c r="F19" s="4">
        <v>47.210305189299994</v>
      </c>
      <c r="G19" s="4">
        <v>40.457191095300004</v>
      </c>
      <c r="H19" s="4">
        <v>35.032994800000004</v>
      </c>
      <c r="I19" s="30">
        <v>-0.13407248868372723</v>
      </c>
      <c r="J19" s="30">
        <v>-0.24699154976418086</v>
      </c>
    </row>
    <row r="20" spans="2:10" ht="15.75" thickBot="1" x14ac:dyDescent="0.3">
      <c r="B20" s="10" t="s">
        <v>13</v>
      </c>
      <c r="C20" s="11">
        <v>58.4854840729</v>
      </c>
      <c r="D20" s="11">
        <v>63.272555014099993</v>
      </c>
      <c r="E20" s="11">
        <v>65.488251355499997</v>
      </c>
      <c r="F20" s="11">
        <v>59.812240874699995</v>
      </c>
      <c r="G20" s="11">
        <v>51.437545908599994</v>
      </c>
      <c r="H20" s="11">
        <v>44.627139104499996</v>
      </c>
      <c r="I20" s="34">
        <v>-0.13240147218923495</v>
      </c>
      <c r="J20" s="34">
        <v>-0.25246690812051431</v>
      </c>
    </row>
    <row r="21" spans="2:10" x14ac:dyDescent="0.25">
      <c r="B21" s="3" t="s">
        <v>14</v>
      </c>
      <c r="C21" s="8">
        <v>250.17886404219999</v>
      </c>
      <c r="D21" s="8">
        <v>240.54740054899997</v>
      </c>
      <c r="E21" s="8">
        <v>240.63952794990001</v>
      </c>
      <c r="F21" s="8">
        <v>237.73583113549998</v>
      </c>
      <c r="G21" s="8">
        <v>190.23418280470003</v>
      </c>
      <c r="H21" s="8">
        <v>216.41129309999997</v>
      </c>
      <c r="I21" s="33">
        <v>0.13760466131459731</v>
      </c>
      <c r="J21" s="33">
        <v>-6.6658288779892619E-2</v>
      </c>
    </row>
    <row r="22" spans="2:10" x14ac:dyDescent="0.25">
      <c r="B22" s="9" t="s">
        <v>15</v>
      </c>
      <c r="C22" s="4">
        <v>48.157842931880289</v>
      </c>
      <c r="D22" s="4">
        <v>52.460345865699843</v>
      </c>
      <c r="E22" s="4">
        <v>50.013808283819714</v>
      </c>
      <c r="F22" s="4">
        <v>48.182550352015234</v>
      </c>
      <c r="G22" s="4">
        <v>46.180091155890835</v>
      </c>
      <c r="H22" s="4">
        <v>51.648537838690189</v>
      </c>
      <c r="I22" s="30">
        <v>0.11841567536840572</v>
      </c>
      <c r="J22" s="30">
        <v>5.40748592721381E-2</v>
      </c>
    </row>
    <row r="23" spans="2:10" x14ac:dyDescent="0.25">
      <c r="B23" s="9" t="s">
        <v>16</v>
      </c>
      <c r="C23" s="4">
        <v>81887.319826850318</v>
      </c>
      <c r="D23" s="4">
        <v>83855.914964546915</v>
      </c>
      <c r="E23" s="4">
        <v>83922.552817848933</v>
      </c>
      <c r="F23" s="4">
        <v>85017.999190179878</v>
      </c>
      <c r="G23" s="4">
        <v>74012.443218573724</v>
      </c>
      <c r="H23" s="4">
        <v>86971.544066229937</v>
      </c>
      <c r="I23" s="30">
        <v>0.17509354216811038</v>
      </c>
      <c r="J23" s="30">
        <v>6.4012066644210816E-2</v>
      </c>
    </row>
    <row r="24" spans="2:10" ht="15.75" thickBot="1" x14ac:dyDescent="0.3">
      <c r="B24" s="12" t="s">
        <v>17</v>
      </c>
      <c r="C24" s="7">
        <v>103253.09138187709</v>
      </c>
      <c r="D24" s="7">
        <v>116387.59415751668</v>
      </c>
      <c r="E24" s="7">
        <v>108960.61940226398</v>
      </c>
      <c r="F24" s="7">
        <v>115635.89237584511</v>
      </c>
      <c r="G24" s="7">
        <v>106466.41079286994</v>
      </c>
      <c r="H24" s="7">
        <v>113458.78845548914</v>
      </c>
      <c r="I24" s="34">
        <v>6.5676842212919584E-2</v>
      </c>
      <c r="J24" s="34">
        <v>3.012570450373336E-2</v>
      </c>
    </row>
    <row r="25" spans="2:10" x14ac:dyDescent="0.25">
      <c r="B25" s="3" t="s">
        <v>18</v>
      </c>
      <c r="C25" s="8">
        <v>59.311882573499993</v>
      </c>
      <c r="D25" s="8">
        <v>60.898530478899993</v>
      </c>
      <c r="E25" s="8">
        <v>54.015363917899997</v>
      </c>
      <c r="F25" s="8">
        <v>57.014696649000001</v>
      </c>
      <c r="G25" s="8">
        <v>37.076082190400001</v>
      </c>
      <c r="H25" s="8">
        <v>55.168936799999997</v>
      </c>
      <c r="I25" s="33">
        <v>0.48799262329515292</v>
      </c>
      <c r="J25" s="33">
        <v>2.8056890368103885E-2</v>
      </c>
    </row>
    <row r="26" spans="2:10" ht="15.75" thickBot="1" x14ac:dyDescent="0.3">
      <c r="B26" s="12" t="s">
        <v>19</v>
      </c>
      <c r="C26" s="7">
        <v>11.417160821734869</v>
      </c>
      <c r="D26" s="7">
        <v>13.281199315995845</v>
      </c>
      <c r="E26" s="7">
        <v>11.226393595374098</v>
      </c>
      <c r="F26" s="7">
        <v>11.555319528294291</v>
      </c>
      <c r="G26" s="7">
        <v>9.000363814813154</v>
      </c>
      <c r="H26" s="7">
        <v>13.166572220047918</v>
      </c>
      <c r="I26" s="34">
        <v>0.46289333308703073</v>
      </c>
      <c r="J26" s="34">
        <v>0.16558696263995928</v>
      </c>
    </row>
    <row r="27" spans="2:10" x14ac:dyDescent="0.25">
      <c r="B27" s="3" t="s">
        <v>20</v>
      </c>
      <c r="C27" s="35">
        <v>0.82639850059999853</v>
      </c>
      <c r="D27" s="13">
        <v>-2.3740245351999993</v>
      </c>
      <c r="E27" s="35">
        <v>-11.472887437599999</v>
      </c>
      <c r="F27" s="13">
        <v>-2.7975442257000012</v>
      </c>
      <c r="G27" s="35">
        <v>-14.361463718200001</v>
      </c>
      <c r="H27" s="13">
        <v>10.541797695499998</v>
      </c>
      <c r="I27" s="33">
        <v>1.734033654392803</v>
      </c>
      <c r="J27" s="33">
        <v>2.7465150540585146</v>
      </c>
    </row>
    <row r="28" spans="2:10" ht="15.75" thickBot="1" x14ac:dyDescent="0.3">
      <c r="B28" s="12" t="s">
        <v>21</v>
      </c>
      <c r="C28" s="36">
        <v>0.15907646452628818</v>
      </c>
      <c r="D28" s="14">
        <v>-0.51774472692703166</v>
      </c>
      <c r="E28" s="36">
        <v>-2.384491017142591</v>
      </c>
      <c r="F28" s="14">
        <v>-0.56698569531133569</v>
      </c>
      <c r="G28" s="36">
        <v>-3.4863014304814484</v>
      </c>
      <c r="H28" s="14">
        <v>2.5158966030125751</v>
      </c>
      <c r="I28" s="34">
        <v>1.7216520582573771</v>
      </c>
      <c r="J28" s="34">
        <v>2.8508912253300931</v>
      </c>
    </row>
    <row r="29" spans="2:10" ht="15.75" thickBot="1" x14ac:dyDescent="0.3">
      <c r="B29" s="15" t="s">
        <v>22</v>
      </c>
      <c r="C29" s="16"/>
      <c r="D29" s="16"/>
      <c r="E29" s="16"/>
    </row>
    <row r="30" spans="2:10" x14ac:dyDescent="0.25">
      <c r="B30" s="17" t="s">
        <v>23</v>
      </c>
      <c r="C30" s="40">
        <v>681</v>
      </c>
      <c r="D30" s="41">
        <v>653</v>
      </c>
      <c r="E30" s="40">
        <v>646</v>
      </c>
      <c r="F30" s="41">
        <v>633</v>
      </c>
      <c r="G30" s="40">
        <v>607</v>
      </c>
      <c r="H30" s="41">
        <v>566</v>
      </c>
      <c r="I30" s="42">
        <v>-6.7545304777594725E-2</v>
      </c>
      <c r="J30" s="42">
        <v>-0.12111801242236025</v>
      </c>
    </row>
    <row r="31" spans="2:10" ht="15.75" thickBot="1" x14ac:dyDescent="0.3">
      <c r="B31" s="22" t="s">
        <v>24</v>
      </c>
      <c r="C31" s="43">
        <v>50056.359999999993</v>
      </c>
      <c r="D31" s="44">
        <v>48671.270000000004</v>
      </c>
      <c r="E31" s="43">
        <v>48234.45</v>
      </c>
      <c r="F31" s="44">
        <v>46916.079999999994</v>
      </c>
      <c r="G31" s="43">
        <v>44080.649999999994</v>
      </c>
      <c r="H31" s="44">
        <v>40147.07</v>
      </c>
      <c r="I31" s="45">
        <v>-8.923597995946056E-2</v>
      </c>
      <c r="J31" s="45">
        <v>-0.15642816502570345</v>
      </c>
    </row>
    <row r="32" spans="2:10" x14ac:dyDescent="0.25">
      <c r="B32" s="27" t="s">
        <v>25</v>
      </c>
      <c r="C32" s="46">
        <v>2422.9672999999998</v>
      </c>
      <c r="D32" s="46">
        <v>2066.7787000000003</v>
      </c>
      <c r="E32" s="46">
        <v>2208.5</v>
      </c>
      <c r="F32" s="46">
        <v>2055.9</v>
      </c>
      <c r="G32" s="46">
        <v>1786.8000000000002</v>
      </c>
      <c r="H32" s="46">
        <v>1907.3999999999999</v>
      </c>
      <c r="I32" s="42">
        <v>6.7494963062457836E-2</v>
      </c>
      <c r="J32" s="42">
        <v>-9.5242495313039244E-2</v>
      </c>
    </row>
    <row r="33" spans="2:10" ht="15.75" thickBot="1" x14ac:dyDescent="0.3">
      <c r="B33" s="22" t="s">
        <v>26</v>
      </c>
      <c r="C33" s="43">
        <v>3055.16</v>
      </c>
      <c r="D33" s="43">
        <v>2868.58</v>
      </c>
      <c r="E33" s="43">
        <v>2867.3999999999996</v>
      </c>
      <c r="F33" s="43">
        <v>2796.2999999999997</v>
      </c>
      <c r="G33" s="43">
        <v>2570.2999999999997</v>
      </c>
      <c r="H33" s="43">
        <v>2488.3000000000002</v>
      </c>
      <c r="I33" s="45">
        <v>-3.1902890713146149E-2</v>
      </c>
      <c r="J33" s="45">
        <v>-0.12122273752731708</v>
      </c>
    </row>
    <row r="35" spans="2:10" x14ac:dyDescent="0.25">
      <c r="B35" t="s">
        <v>91</v>
      </c>
    </row>
    <row r="36" spans="2:10" x14ac:dyDescent="0.25">
      <c r="B36" s="16" t="s">
        <v>92</v>
      </c>
    </row>
    <row r="37" spans="2:10" x14ac:dyDescent="0.25">
      <c r="B37" s="16" t="s">
        <v>89</v>
      </c>
    </row>
  </sheetData>
  <mergeCells count="2">
    <mergeCell ref="C7:H7"/>
    <mergeCell ref="I7:J7"/>
  </mergeCells>
  <hyperlinks>
    <hyperlink ref="A1" location="Sommaire!A1" display="Retour sommaire" xr:uid="{CC7C487B-09C0-4471-951F-5198CB914CB3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E7BD4-AC00-4EE8-A69D-A7A77A2FE890}">
  <dimension ref="A1:J37"/>
  <sheetViews>
    <sheetView topLeftCell="A16" workbookViewId="0">
      <selection activeCell="C5" sqref="C5"/>
    </sheetView>
  </sheetViews>
  <sheetFormatPr baseColWidth="10" defaultRowHeight="15" x14ac:dyDescent="0.25"/>
  <cols>
    <col min="2" max="2" width="44.42578125" customWidth="1"/>
  </cols>
  <sheetData>
    <row r="1" spans="1:10" s="16" customFormat="1" x14ac:dyDescent="0.25">
      <c r="A1" s="52" t="s">
        <v>40</v>
      </c>
    </row>
    <row r="2" spans="1:10" s="16" customFormat="1" x14ac:dyDescent="0.25">
      <c r="A2" s="52"/>
    </row>
    <row r="3" spans="1:10" s="16" customFormat="1" x14ac:dyDescent="0.25">
      <c r="A3" s="52"/>
      <c r="B3" s="104" t="s">
        <v>41</v>
      </c>
    </row>
    <row r="4" spans="1:10" s="16" customFormat="1" x14ac:dyDescent="0.25">
      <c r="A4" s="52"/>
      <c r="B4" s="105" t="s">
        <v>42</v>
      </c>
    </row>
    <row r="5" spans="1:10" s="16" customFormat="1" x14ac:dyDescent="0.25">
      <c r="A5" s="52"/>
      <c r="B5" s="106" t="s">
        <v>111</v>
      </c>
    </row>
    <row r="6" spans="1:10" ht="15.75" thickBot="1" x14ac:dyDescent="0.3"/>
    <row r="7" spans="1:10" x14ac:dyDescent="0.25">
      <c r="B7" s="1"/>
      <c r="C7" s="108" t="s">
        <v>1</v>
      </c>
      <c r="D7" s="108"/>
      <c r="E7" s="108"/>
      <c r="F7" s="108"/>
      <c r="G7" s="108"/>
      <c r="H7" s="108"/>
      <c r="I7" s="109" t="s">
        <v>29</v>
      </c>
      <c r="J7" s="110"/>
    </row>
    <row r="8" spans="1:10" ht="45.75" thickBot="1" x14ac:dyDescent="0.3">
      <c r="B8" s="2"/>
      <c r="C8" s="31">
        <v>2019</v>
      </c>
      <c r="D8" s="31">
        <v>2020</v>
      </c>
      <c r="E8" s="31">
        <v>2021</v>
      </c>
      <c r="F8" s="31">
        <v>2022</v>
      </c>
      <c r="G8" s="31">
        <v>2023</v>
      </c>
      <c r="H8" s="31">
        <v>2024</v>
      </c>
      <c r="I8" s="32" t="s">
        <v>27</v>
      </c>
      <c r="J8" s="32" t="s">
        <v>28</v>
      </c>
    </row>
    <row r="9" spans="1:10" x14ac:dyDescent="0.25">
      <c r="B9" s="1" t="s">
        <v>2</v>
      </c>
      <c r="C9" s="4">
        <v>587.1823812455001</v>
      </c>
      <c r="D9" s="4">
        <v>466.75532863310002</v>
      </c>
      <c r="E9" s="4">
        <v>537.96627285229988</v>
      </c>
      <c r="F9" s="4">
        <v>599.79312054060006</v>
      </c>
      <c r="G9" s="4">
        <v>560.66274227229997</v>
      </c>
      <c r="H9" s="4">
        <v>492.05855470000006</v>
      </c>
      <c r="I9" s="33">
        <v>-0.12236266546668542</v>
      </c>
      <c r="J9" s="33">
        <v>-0.10611514788543011</v>
      </c>
    </row>
    <row r="10" spans="1:10" x14ac:dyDescent="0.25">
      <c r="B10" s="5" t="s">
        <v>3</v>
      </c>
      <c r="C10" s="4">
        <v>569.09176361920004</v>
      </c>
      <c r="D10" s="4">
        <v>456.94265490660001</v>
      </c>
      <c r="E10" s="4">
        <v>515.07828568159994</v>
      </c>
      <c r="F10" s="4">
        <v>575.18475999999998</v>
      </c>
      <c r="G10" s="4">
        <v>526.64227533269991</v>
      </c>
      <c r="H10" s="4">
        <v>464.87999200000002</v>
      </c>
      <c r="I10" s="30">
        <v>-0.11727558957108469</v>
      </c>
      <c r="J10" s="30">
        <v>-0.12052479849409262</v>
      </c>
    </row>
    <row r="11" spans="1:10" x14ac:dyDescent="0.25">
      <c r="B11" s="5" t="s">
        <v>4</v>
      </c>
      <c r="C11" s="4">
        <v>17.594997461799998</v>
      </c>
      <c r="D11" s="4">
        <v>7.9557356074000003</v>
      </c>
      <c r="E11" s="4">
        <v>13.574280183299999</v>
      </c>
      <c r="F11" s="4">
        <v>16.909441189199999</v>
      </c>
      <c r="G11" s="4">
        <v>25.934856704199994</v>
      </c>
      <c r="H11" s="4">
        <v>22.9651055</v>
      </c>
      <c r="I11" s="30">
        <v>-0.11450810151262802</v>
      </c>
      <c r="J11" s="30">
        <v>0.40083557974054618</v>
      </c>
    </row>
    <row r="12" spans="1:10" ht="15.75" thickBot="1" x14ac:dyDescent="0.3">
      <c r="B12" s="6" t="s">
        <v>5</v>
      </c>
      <c r="C12" s="7">
        <v>0.49562016450000002</v>
      </c>
      <c r="D12" s="7">
        <v>1.8569381191000003</v>
      </c>
      <c r="E12" s="7">
        <v>9.3137069874000016</v>
      </c>
      <c r="F12" s="7">
        <v>7.6989193514000007</v>
      </c>
      <c r="G12" s="7">
        <v>8.085610235399999</v>
      </c>
      <c r="H12" s="7">
        <v>4.2134572000000006</v>
      </c>
      <c r="I12" s="34">
        <v>-0.47889434720055379</v>
      </c>
      <c r="J12" s="34">
        <v>-0.23254368009624884</v>
      </c>
    </row>
    <row r="13" spans="1:10" x14ac:dyDescent="0.25">
      <c r="B13" s="1" t="s">
        <v>6</v>
      </c>
      <c r="C13" s="8">
        <v>588.77432001979992</v>
      </c>
      <c r="D13" s="8">
        <v>490.09221697549998</v>
      </c>
      <c r="E13" s="8">
        <v>557.62924753719994</v>
      </c>
      <c r="F13" s="8">
        <v>592.94680973000004</v>
      </c>
      <c r="G13" s="8">
        <v>560.93741893509991</v>
      </c>
      <c r="H13" s="8">
        <v>492.32828460000002</v>
      </c>
      <c r="I13" s="33">
        <v>-0.12231156635146483</v>
      </c>
      <c r="J13" s="33">
        <v>-0.11781140512861026</v>
      </c>
    </row>
    <row r="14" spans="1:10" x14ac:dyDescent="0.25">
      <c r="B14" s="5" t="s">
        <v>7</v>
      </c>
      <c r="C14" s="4">
        <v>197.21603419499999</v>
      </c>
      <c r="D14" s="4">
        <v>171.39891241820001</v>
      </c>
      <c r="E14" s="4">
        <v>200.05989438719999</v>
      </c>
      <c r="F14" s="4">
        <v>195.76651254059999</v>
      </c>
      <c r="G14" s="4">
        <v>192.83611054240001</v>
      </c>
      <c r="H14" s="4">
        <v>171.05446449999999</v>
      </c>
      <c r="I14" s="30">
        <v>-0.11295418675025991</v>
      </c>
      <c r="J14" s="30">
        <v>-0.10655755035565422</v>
      </c>
    </row>
    <row r="15" spans="1:10" x14ac:dyDescent="0.25">
      <c r="B15" s="5" t="s">
        <v>8</v>
      </c>
      <c r="C15" s="4">
        <v>101.161625758</v>
      </c>
      <c r="D15" s="4">
        <v>66.242454988299997</v>
      </c>
      <c r="E15" s="4">
        <v>87.368996219900012</v>
      </c>
      <c r="F15" s="4">
        <v>143.94122313520003</v>
      </c>
      <c r="G15" s="4">
        <v>120.71849877180001</v>
      </c>
      <c r="H15" s="4">
        <v>101.51232109999999</v>
      </c>
      <c r="I15" s="30">
        <v>-0.15909887769650269</v>
      </c>
      <c r="J15" s="30">
        <v>-2.2854146674896367E-2</v>
      </c>
    </row>
    <row r="16" spans="1:10" x14ac:dyDescent="0.25">
      <c r="B16" s="5" t="s">
        <v>9</v>
      </c>
      <c r="C16" s="4">
        <v>79.588831809599995</v>
      </c>
      <c r="D16" s="4">
        <v>55.577341063099993</v>
      </c>
      <c r="E16" s="4">
        <v>62.281780756099998</v>
      </c>
      <c r="F16" s="4">
        <v>59.801843891900006</v>
      </c>
      <c r="G16" s="4">
        <v>53.098331832100001</v>
      </c>
      <c r="H16" s="4">
        <v>50.753410200000005</v>
      </c>
      <c r="I16" s="30">
        <v>-4.4161870085010851E-2</v>
      </c>
      <c r="J16" s="30">
        <v>-0.18231486837312078</v>
      </c>
    </row>
    <row r="17" spans="2:10" x14ac:dyDescent="0.25">
      <c r="B17" s="9" t="s">
        <v>10</v>
      </c>
      <c r="C17" s="4">
        <v>84.933821210299996</v>
      </c>
      <c r="D17" s="4">
        <v>71.9309515538</v>
      </c>
      <c r="E17" s="4">
        <v>60.873873883200005</v>
      </c>
      <c r="F17" s="4">
        <v>62.512622810800003</v>
      </c>
      <c r="G17" s="4">
        <v>96.240186182000002</v>
      </c>
      <c r="H17" s="4">
        <v>70.702185499999999</v>
      </c>
      <c r="I17" s="30">
        <v>-0.2653569334716897</v>
      </c>
      <c r="J17" s="30">
        <v>-6.1038644558424719E-2</v>
      </c>
    </row>
    <row r="18" spans="2:10" x14ac:dyDescent="0.25">
      <c r="B18" s="5" t="s">
        <v>11</v>
      </c>
      <c r="C18" s="4">
        <v>79.360395640399986</v>
      </c>
      <c r="D18" s="4">
        <v>80.860678644899991</v>
      </c>
      <c r="E18" s="4">
        <v>98.517726460399999</v>
      </c>
      <c r="F18" s="4">
        <v>84.325010486600007</v>
      </c>
      <c r="G18" s="4">
        <v>54.627395496399998</v>
      </c>
      <c r="H18" s="4">
        <v>59.309984</v>
      </c>
      <c r="I18" s="30">
        <v>8.571868493910878E-2</v>
      </c>
      <c r="J18" s="30">
        <v>-0.25432115424593055</v>
      </c>
    </row>
    <row r="19" spans="2:10" x14ac:dyDescent="0.25">
      <c r="B19" s="5" t="s">
        <v>12</v>
      </c>
      <c r="C19" s="4">
        <v>46.513611406499997</v>
      </c>
      <c r="D19" s="4">
        <v>44.0818783072</v>
      </c>
      <c r="E19" s="4">
        <v>48.526975830400005</v>
      </c>
      <c r="F19" s="4">
        <v>46.599596864900001</v>
      </c>
      <c r="G19" s="4">
        <v>43.416896110400003</v>
      </c>
      <c r="H19" s="4">
        <v>38.995919299999997</v>
      </c>
      <c r="I19" s="30">
        <v>-0.10182618304077738</v>
      </c>
      <c r="J19" s="30">
        <v>-0.14907705891710232</v>
      </c>
    </row>
    <row r="20" spans="2:10" ht="15.75" thickBot="1" x14ac:dyDescent="0.3">
      <c r="B20" s="10" t="s">
        <v>13</v>
      </c>
      <c r="C20" s="11">
        <v>71.156797187099997</v>
      </c>
      <c r="D20" s="11">
        <v>68.756909283300004</v>
      </c>
      <c r="E20" s="11">
        <v>73.679908648099982</v>
      </c>
      <c r="F20" s="11">
        <v>69.909594235100002</v>
      </c>
      <c r="G20" s="11">
        <v>65.639255247500003</v>
      </c>
      <c r="H20" s="11">
        <v>57.808998682999999</v>
      </c>
      <c r="I20" s="34">
        <v>-0.11929228226272776</v>
      </c>
      <c r="J20" s="34">
        <v>-0.17212879348480908</v>
      </c>
    </row>
    <row r="21" spans="2:10" x14ac:dyDescent="0.25">
      <c r="B21" s="3" t="s">
        <v>14</v>
      </c>
      <c r="C21" s="8">
        <v>241.6420866627</v>
      </c>
      <c r="D21" s="8">
        <v>190.28696426389999</v>
      </c>
      <c r="E21" s="8">
        <v>219.61018854530002</v>
      </c>
      <c r="F21" s="8">
        <v>241.51350086469995</v>
      </c>
      <c r="G21" s="8">
        <v>227.89271975459999</v>
      </c>
      <c r="H21" s="8">
        <v>205.56719670000001</v>
      </c>
      <c r="I21" s="33">
        <v>-9.7965056008110341E-2</v>
      </c>
      <c r="J21" s="33">
        <v>-8.3063342424906664E-2</v>
      </c>
    </row>
    <row r="22" spans="2:10" x14ac:dyDescent="0.25">
      <c r="B22" s="9" t="s">
        <v>15</v>
      </c>
      <c r="C22" s="4">
        <v>41.187581294226277</v>
      </c>
      <c r="D22" s="4">
        <v>40.930871809109789</v>
      </c>
      <c r="E22" s="4">
        <v>41.541496764705492</v>
      </c>
      <c r="F22" s="4">
        <v>40.78970886383091</v>
      </c>
      <c r="G22" s="4">
        <v>41.241793505740254</v>
      </c>
      <c r="H22" s="4">
        <v>42.137801067069248</v>
      </c>
      <c r="I22" s="30">
        <v>2.1725717655908489E-2</v>
      </c>
      <c r="J22" s="30">
        <v>2.4296357691910127E-2</v>
      </c>
    </row>
    <row r="23" spans="2:10" x14ac:dyDescent="0.25">
      <c r="B23" s="9" t="s">
        <v>16</v>
      </c>
      <c r="C23" s="4">
        <v>106283.10835500997</v>
      </c>
      <c r="D23" s="4">
        <v>86146.746645977357</v>
      </c>
      <c r="E23" s="4">
        <v>100998.06316468913</v>
      </c>
      <c r="F23" s="4">
        <v>115380.04054304413</v>
      </c>
      <c r="G23" s="4">
        <v>113261.13004055464</v>
      </c>
      <c r="H23" s="4">
        <v>105074.21626456759</v>
      </c>
      <c r="I23" s="30">
        <v>-7.2283525451808731E-2</v>
      </c>
      <c r="J23" s="30">
        <v>6.3248191565474267E-3</v>
      </c>
    </row>
    <row r="24" spans="2:10" ht="15.75" thickBot="1" x14ac:dyDescent="0.3">
      <c r="B24" s="12" t="s">
        <v>17</v>
      </c>
      <c r="C24" s="7">
        <v>107894.09532412799</v>
      </c>
      <c r="D24" s="7">
        <v>87603.162559102799</v>
      </c>
      <c r="E24" s="7">
        <v>102823.38634015356</v>
      </c>
      <c r="F24" s="7">
        <v>117490.51413927804</v>
      </c>
      <c r="G24" s="7">
        <v>115981.84119018778</v>
      </c>
      <c r="H24" s="7">
        <v>107643.71194428446</v>
      </c>
      <c r="I24" s="34">
        <v>-7.1891678562253633E-2</v>
      </c>
      <c r="J24" s="34">
        <v>1.2082822026568516E-2</v>
      </c>
    </row>
    <row r="25" spans="2:10" x14ac:dyDescent="0.25">
      <c r="B25" s="3" t="s">
        <v>18</v>
      </c>
      <c r="C25" s="8">
        <v>44.426052467699996</v>
      </c>
      <c r="D25" s="8">
        <v>18.888051845699998</v>
      </c>
      <c r="E25" s="8">
        <v>19.550294158100002</v>
      </c>
      <c r="F25" s="8">
        <v>45.746988324100002</v>
      </c>
      <c r="G25" s="8">
        <v>35.056609212200001</v>
      </c>
      <c r="H25" s="8">
        <v>34.512732199999995</v>
      </c>
      <c r="I25" s="33">
        <v>-1.5514250363116483E-2</v>
      </c>
      <c r="J25" s="33">
        <v>5.4351890468409034E-2</v>
      </c>
    </row>
    <row r="26" spans="2:10" ht="15.75" thickBot="1" x14ac:dyDescent="0.3">
      <c r="B26" s="12" t="s">
        <v>19</v>
      </c>
      <c r="C26" s="7">
        <v>7.5723632123286269</v>
      </c>
      <c r="D26" s="7">
        <v>4.062834423844107</v>
      </c>
      <c r="E26" s="7">
        <v>3.6981366251603873</v>
      </c>
      <c r="F26" s="7">
        <v>7.7263023742199826</v>
      </c>
      <c r="G26" s="7">
        <v>6.3442019547524442</v>
      </c>
      <c r="H26" s="7">
        <v>7.0745268071490646</v>
      </c>
      <c r="I26" s="34">
        <v>0.11511689848547992</v>
      </c>
      <c r="J26" s="34">
        <v>0.20299374951023189</v>
      </c>
    </row>
    <row r="27" spans="2:10" x14ac:dyDescent="0.25">
      <c r="B27" s="3" t="s">
        <v>20</v>
      </c>
      <c r="C27" s="35">
        <v>-26.730744719400001</v>
      </c>
      <c r="D27" s="13">
        <v>-49.868857437599999</v>
      </c>
      <c r="E27" s="35">
        <v>-54.129614490000002</v>
      </c>
      <c r="F27" s="13">
        <v>-24.162605911</v>
      </c>
      <c r="G27" s="35">
        <v>-30.582646035300002</v>
      </c>
      <c r="H27" s="13">
        <v>-23.296266483</v>
      </c>
      <c r="I27" s="33">
        <v>0.23825209708439557</v>
      </c>
      <c r="J27" s="33">
        <v>0.371981851203386</v>
      </c>
    </row>
    <row r="28" spans="2:10" ht="15.75" thickBot="1" x14ac:dyDescent="0.3">
      <c r="B28" s="12" t="s">
        <v>21</v>
      </c>
      <c r="C28" s="36">
        <v>-4.5562208818462597</v>
      </c>
      <c r="D28" s="14">
        <v>-10.726829443841286</v>
      </c>
      <c r="E28" s="36">
        <v>-10.239166133893905</v>
      </c>
      <c r="F28" s="14">
        <v>-4.0808719055971618</v>
      </c>
      <c r="G28" s="36">
        <v>-5.5345478960677941</v>
      </c>
      <c r="H28" s="14">
        <v>-4.7753409027544853</v>
      </c>
      <c r="I28" s="34">
        <v>0.13717597310029839</v>
      </c>
      <c r="J28" s="34">
        <v>0.32048062834248631</v>
      </c>
    </row>
    <row r="29" spans="2:10" ht="15.75" thickBot="1" x14ac:dyDescent="0.3">
      <c r="B29" s="15" t="s">
        <v>22</v>
      </c>
      <c r="C29" s="16"/>
      <c r="D29" s="16"/>
      <c r="E29" s="16"/>
    </row>
    <row r="30" spans="2:10" x14ac:dyDescent="0.25">
      <c r="B30" s="17" t="s">
        <v>23</v>
      </c>
      <c r="C30" s="18">
        <v>202</v>
      </c>
      <c r="D30" s="19">
        <v>192</v>
      </c>
      <c r="E30" s="18">
        <v>198</v>
      </c>
      <c r="F30" s="20">
        <v>195</v>
      </c>
      <c r="G30" s="21">
        <v>189</v>
      </c>
      <c r="H30" s="20">
        <v>176</v>
      </c>
      <c r="I30" s="33">
        <v>-6.8783068783068779E-2</v>
      </c>
      <c r="J30" s="33">
        <v>-9.8360655737704861E-2</v>
      </c>
    </row>
    <row r="31" spans="2:10" ht="15.75" thickBot="1" x14ac:dyDescent="0.3">
      <c r="B31" s="22" t="s">
        <v>24</v>
      </c>
      <c r="C31" s="23">
        <v>104470.58</v>
      </c>
      <c r="D31" s="24">
        <v>98707.86</v>
      </c>
      <c r="E31" s="23">
        <v>100262.72</v>
      </c>
      <c r="F31" s="25">
        <v>100136.04999999999</v>
      </c>
      <c r="G31" s="26">
        <v>95753.049999999988</v>
      </c>
      <c r="H31" s="25">
        <v>86308.040000000008</v>
      </c>
      <c r="I31" s="34">
        <v>-9.8639260054901451E-2</v>
      </c>
      <c r="J31" s="34">
        <v>-0.13576197044417043</v>
      </c>
    </row>
    <row r="32" spans="2:10" x14ac:dyDescent="0.25">
      <c r="B32" s="27" t="s">
        <v>25</v>
      </c>
      <c r="C32" s="28">
        <v>2239.6229000000003</v>
      </c>
      <c r="D32" s="28">
        <v>2172.1471999999999</v>
      </c>
      <c r="E32" s="28">
        <v>2135.8000000000002</v>
      </c>
      <c r="F32" s="29">
        <v>2055.6000000000004</v>
      </c>
      <c r="G32" s="29">
        <v>1964.9</v>
      </c>
      <c r="H32" s="29">
        <v>1909.6999999999998</v>
      </c>
      <c r="I32" s="33">
        <v>-2.8093032724311809E-2</v>
      </c>
      <c r="J32" s="33">
        <v>-9.6476470192982611E-2</v>
      </c>
    </row>
    <row r="33" spans="2:10" ht="15.75" thickBot="1" x14ac:dyDescent="0.3">
      <c r="B33" s="22" t="s">
        <v>26</v>
      </c>
      <c r="C33" s="23">
        <v>2273.5699999999997</v>
      </c>
      <c r="D33" s="23">
        <v>2208.87</v>
      </c>
      <c r="E33" s="23">
        <v>2174.3999999999996</v>
      </c>
      <c r="F33" s="26">
        <v>2093.1999999999998</v>
      </c>
      <c r="G33" s="26">
        <v>2012.1000000000001</v>
      </c>
      <c r="H33" s="26">
        <v>1956.3999999999999</v>
      </c>
      <c r="I33" s="34">
        <v>-2.7682520749465866E-2</v>
      </c>
      <c r="J33" s="34">
        <v>-9.1072965042268555E-2</v>
      </c>
    </row>
    <row r="35" spans="2:10" x14ac:dyDescent="0.25">
      <c r="B35" t="s">
        <v>91</v>
      </c>
    </row>
    <row r="36" spans="2:10" x14ac:dyDescent="0.25">
      <c r="B36" s="16" t="s">
        <v>92</v>
      </c>
    </row>
    <row r="37" spans="2:10" x14ac:dyDescent="0.25">
      <c r="B37" s="16" t="s">
        <v>89</v>
      </c>
    </row>
  </sheetData>
  <mergeCells count="2">
    <mergeCell ref="C7:H7"/>
    <mergeCell ref="I7:J7"/>
  </mergeCells>
  <hyperlinks>
    <hyperlink ref="A1" location="Sommaire!A1" display="Retour sommaire" xr:uid="{F4108BE4-17CD-41F9-824F-2F2BBB776A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Sommaire</vt:lpstr>
      <vt:lpstr>Données figure 1</vt:lpstr>
      <vt:lpstr>Tableau 1</vt:lpstr>
      <vt:lpstr>Tableau 2</vt:lpstr>
      <vt:lpstr>Données figure 2</vt:lpstr>
      <vt:lpstr>Données figure 3</vt:lpstr>
      <vt:lpstr>Données figure 4</vt:lpstr>
      <vt:lpstr>Complément SSCF</vt:lpstr>
      <vt:lpstr>Complément L12AG</vt:lpstr>
      <vt:lpstr>Complément LSF</vt:lpstr>
      <vt:lpstr>Complément Atlantique</vt:lpstr>
      <vt:lpstr>Complément Méditerranée</vt:lpstr>
      <vt:lpstr>Complément Outre-Mer</vt:lpstr>
      <vt:lpstr>Complément &lt; 12m</vt:lpstr>
      <vt:lpstr>Complément 12-24 m</vt:lpstr>
      <vt:lpstr>Complément &gt; 24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Marie-Dominique MINNE</dc:creator>
  <cp:lastModifiedBy>Marie-Dominique MINNE</cp:lastModifiedBy>
  <dcterms:created xsi:type="dcterms:W3CDTF">2026-05-26T09:02:31Z</dcterms:created>
  <dcterms:modified xsi:type="dcterms:W3CDTF">2026-09-28T12:20:08Z</dcterms:modified>
</cp:coreProperties>
</file>