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xl/drawings/drawing11.xml" ContentType="application/vnd.openxmlformats-officedocument.drawingml.chartshapes+xml"/>
  <Override PartName="/xl/drawings/drawing12.xml" ContentType="application/vnd.openxmlformats-officedocument.drawing+xml"/>
  <Override PartName="/xl/charts/chart1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U:\Syntheses 26\Conso_viandes\"/>
    </mc:Choice>
  </mc:AlternateContent>
  <xr:revisionPtr revIDLastSave="0" documentId="13_ncr:1_{C32E364B-1B0E-48B0-B269-894022C3C62C}" xr6:coauthVersionLast="47" xr6:coauthVersionMax="47" xr10:uidLastSave="{00000000-0000-0000-0000-000000000000}"/>
  <bookViews>
    <workbookView xWindow="28680" yWindow="-120" windowWidth="25440" windowHeight="15270" tabRatio="792" xr2:uid="{00000000-000D-0000-FFFF-FFFF00000000}"/>
  </bookViews>
  <sheets>
    <sheet name="Graphique 1" sheetId="18" r:id="rId1"/>
    <sheet name="Tableau 1" sheetId="19" r:id="rId2"/>
    <sheet name="Graphique 2" sheetId="20" r:id="rId3"/>
    <sheet name="Graphique 3" sheetId="21" r:id="rId4"/>
    <sheet name="Graphique 4" sheetId="22" r:id="rId5"/>
    <sheet name="Tableau 2 " sheetId="16" r:id="rId6"/>
    <sheet name="Tableau 3" sheetId="12" r:id="rId7"/>
    <sheet name="Graphique 5" sheetId="2" r:id="rId8"/>
    <sheet name="Graphique 6" sheetId="3" r:id="rId9"/>
    <sheet name="Graphique 7" sheetId="17" r:id="rId10"/>
    <sheet name="Graphique 8" sheetId="4" r:id="rId11"/>
    <sheet name="Graphique 9" sheetId="5" r:id="rId12"/>
    <sheet name="Graphique 10" sheetId="6" r:id="rId13"/>
    <sheet name="Tableau 4" sheetId="7" r:id="rId14"/>
    <sheet name="Graphique 11" sheetId="8" r:id="rId15"/>
  </sheets>
  <externalReferences>
    <externalReference r:id="rId16"/>
  </externalReferences>
  <definedNames>
    <definedName name="___INDEX_SHEET___ASAP_Utilities" localSheetId="5">NA()</definedName>
    <definedName name="___INDEX_SHEET___ASAP_Utilities">#N/A</definedName>
    <definedName name="_xlnm.Print_Area" localSheetId="12">'Graphique 10'!$A$13:$I$29</definedName>
    <definedName name="_xlnm.Print_Area" localSheetId="14">'Graphique 11'!$B$15:$J$91</definedName>
    <definedName name="_xlnm.Print_Area" localSheetId="7">'Graphique 5'!$A$13:$I$89</definedName>
    <definedName name="_xlnm.Print_Area" localSheetId="8">'Graphique 6'!$A$10:$I$23</definedName>
    <definedName name="_xlnm.Print_Area" localSheetId="10">'Graphique 8'!$A$1:$I$32</definedName>
    <definedName name="_xlnm.Print_Area" localSheetId="11">'Graphique 9'!$A$29:$I$32</definedName>
    <definedName name="_xlnm.Print_Area" localSheetId="5">'Tableau 2 '!$A$1:$H$22</definedName>
    <definedName name="zzz" localSheetId="12">[1]Tables!#REF!</definedName>
    <definedName name="zzz" localSheetId="14">[1]Tables!#REF!</definedName>
    <definedName name="zzz" localSheetId="11">[1]Tables!#REF!</definedName>
    <definedName name="zzz" localSheetId="5">[1]Tables!#REF!</definedName>
    <definedName name="zzz" localSheetId="6">[1]Tables!#REF!</definedName>
    <definedName name="zzz" localSheetId="13">[1]Tables!#REF!</definedName>
    <definedName name="zzz">[1]Tables!#REF!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4" i="6" l="1"/>
  <c r="S7" i="6"/>
  <c r="S6" i="6"/>
  <c r="S5" i="6"/>
  <c r="D8" i="8"/>
  <c r="E8" i="8"/>
  <c r="F8" i="8"/>
  <c r="G8" i="8"/>
  <c r="H8" i="8"/>
  <c r="I8" i="8"/>
  <c r="J8" i="8"/>
  <c r="K8" i="8"/>
  <c r="L8" i="8"/>
  <c r="M8" i="8"/>
  <c r="N8" i="8"/>
  <c r="O8" i="8"/>
  <c r="P8" i="8"/>
  <c r="S8" i="8"/>
  <c r="Q8" i="8"/>
  <c r="R8" i="8"/>
  <c r="C8" i="8"/>
</calcChain>
</file>

<file path=xl/sharedStrings.xml><?xml version="1.0" encoding="utf-8"?>
<sst xmlns="http://schemas.openxmlformats.org/spreadsheetml/2006/main" count="248" uniqueCount="152">
  <si>
    <t>Prix (€/kg)</t>
  </si>
  <si>
    <t>Quantités (1000 t)</t>
  </si>
  <si>
    <t>veau</t>
  </si>
  <si>
    <t>porc</t>
  </si>
  <si>
    <t>Jambon - Prix (€/kg)</t>
  </si>
  <si>
    <t>Quantités achetées en</t>
  </si>
  <si>
    <t>Prix moyen</t>
  </si>
  <si>
    <t>(€/kg)</t>
  </si>
  <si>
    <t>%</t>
  </si>
  <si>
    <t xml:space="preserve">% </t>
  </si>
  <si>
    <r>
      <t>Viande de volaille</t>
    </r>
    <r>
      <rPr>
        <sz val="10"/>
        <rFont val="Arial"/>
        <family val="2"/>
      </rPr>
      <t xml:space="preserve"> (y c. élaborés, surgelés et charcuterie et lapin)</t>
    </r>
  </si>
  <si>
    <t>dont</t>
  </si>
  <si>
    <t>poulet</t>
  </si>
  <si>
    <t>dinde</t>
  </si>
  <si>
    <t>canard</t>
  </si>
  <si>
    <t xml:space="preserve">Lapin </t>
  </si>
  <si>
    <t>Surgelés de volailles</t>
  </si>
  <si>
    <t>panés</t>
  </si>
  <si>
    <t>Quantités achetées</t>
  </si>
  <si>
    <t>(%)</t>
  </si>
  <si>
    <t>dont viande bovine hachée</t>
  </si>
  <si>
    <t>Viande de boucherie surgelée</t>
  </si>
  <si>
    <t>Jambon</t>
  </si>
  <si>
    <t>Total élaborés</t>
  </si>
  <si>
    <t>dont gigot d'agneau</t>
  </si>
  <si>
    <t>dont viande bovine à griller</t>
  </si>
  <si>
    <r>
      <t>Viande de boucherie</t>
    </r>
    <r>
      <rPr>
        <sz val="10"/>
        <rFont val="Arial"/>
        <family val="2"/>
      </rPr>
      <t xml:space="preserve"> (y c. élaborés, surgelés et charcuterie et hors abats)</t>
    </r>
  </si>
  <si>
    <t>VH Prix (€/kg)</t>
  </si>
  <si>
    <t>VHF Prix (€/kg)</t>
  </si>
  <si>
    <t>VHS Prix (€/kg)</t>
  </si>
  <si>
    <t xml:space="preserve">Evolution sur un an des
quantités achetées </t>
  </si>
  <si>
    <t>Evolution sur un an du prix moyen d'achat</t>
  </si>
  <si>
    <t>mouton-agneau</t>
  </si>
  <si>
    <t>cheval</t>
  </si>
  <si>
    <t>* viandes fraîches, élaborés, charcuterie et surgelés confondus</t>
  </si>
  <si>
    <t>(Milliers de tonnes)</t>
  </si>
  <si>
    <t xml:space="preserve">dont viande hachée bovine (veau + bœuf) fraîche </t>
  </si>
  <si>
    <t>dont longe de porc</t>
  </si>
  <si>
    <r>
      <t xml:space="preserve"> Viande de boucherie fraîche</t>
    </r>
    <r>
      <rPr>
        <i/>
        <sz val="10"/>
        <rFont val="Arial"/>
        <family val="2"/>
      </rPr>
      <t xml:space="preserve"> (hors élaborés, hors abats et gros achats)</t>
    </r>
  </si>
  <si>
    <r>
      <t>Autres charcuteries</t>
    </r>
    <r>
      <rPr>
        <i/>
        <sz val="10"/>
        <rFont val="Arial"/>
        <family val="2"/>
      </rPr>
      <t xml:space="preserve"> (hors charc. de volaille et saucisses à gros hachage)</t>
    </r>
  </si>
  <si>
    <t>Répartition des quantités achetées</t>
  </si>
  <si>
    <t>Répartition des quantités achetées en</t>
  </si>
  <si>
    <t>bœuf (1)</t>
  </si>
  <si>
    <t>(1) bœuf = viande bovine à l'exception du veau</t>
  </si>
  <si>
    <t>Volaille fraîche (hors élaborés) (1)</t>
  </si>
  <si>
    <t>Elaborés de volailles (2)</t>
  </si>
  <si>
    <t>(2) Elaborés = morceaux préparés, incluant les élaborés surgelés, excluant le lapin (pour plus de détail sur le contenu de ce champ, cf. rubrique définitions)</t>
  </si>
  <si>
    <t xml:space="preserve">Source : FranceAgriMer d'après Kantar WorldPanel </t>
  </si>
  <si>
    <t>en 2025</t>
  </si>
  <si>
    <t>2025/2024</t>
  </si>
  <si>
    <t>Porc frais - Viande - Prix (€/kg)</t>
  </si>
  <si>
    <t>Porc frais - Élaborés - Prix (€/kg)</t>
  </si>
  <si>
    <t>Volailles fraiches - Prix (€/kg)</t>
  </si>
  <si>
    <t>Élab+Charcut - Prix (€/kg)</t>
  </si>
  <si>
    <t>Les achats de volailles fraîches marquent le pas, mais ceux d'élaborés poursuivent leur progression</t>
  </si>
  <si>
    <r>
      <t>Viande de boucherie</t>
    </r>
    <r>
      <rPr>
        <sz val="10"/>
        <rFont val="Arial"/>
        <family val="2"/>
      </rPr>
      <t xml:space="preserve"> (y c. élaborés, surgelés et charcuterie, hors abats)</t>
    </r>
  </si>
  <si>
    <r>
      <t>Viande de volailles</t>
    </r>
    <r>
      <rPr>
        <sz val="10"/>
        <rFont val="Arial"/>
        <family val="2"/>
      </rPr>
      <t xml:space="preserve"> (y c. élaborés, surgelés, charcuterie et lapin)</t>
    </r>
  </si>
  <si>
    <t>Total Viandes</t>
  </si>
  <si>
    <t>Evolution des
quantités achetées 2025/2024</t>
  </si>
  <si>
    <t>Evolution du prix moyen d'achat 2025/2024</t>
  </si>
  <si>
    <t>dont viande bovine à bouillir, à braiser</t>
  </si>
  <si>
    <t>charcuterie de volailles</t>
  </si>
  <si>
    <t>Évolution sur un an des
quantités achetées</t>
  </si>
  <si>
    <t>Évolution sur un an du prix moyen d'achat</t>
  </si>
  <si>
    <t>(1) Volaille fraîche = Volailles entières ou découpes, non préparées et non surgelées</t>
  </si>
  <si>
    <t>Quantité (1000 t)</t>
  </si>
  <si>
    <t>Quantité achetées kt</t>
  </si>
  <si>
    <t>Volailles fraiches - Quantité (1000 t)</t>
  </si>
  <si>
    <t>Élab+Charcut - Quantité (1000 t)</t>
  </si>
  <si>
    <t>Jambon - Quantité (1000 t)</t>
  </si>
  <si>
    <t>Porc frais - Élaborés - Quantité (1000 t)</t>
  </si>
  <si>
    <t>Porc frais - Viande - Quantité (1000 t)</t>
  </si>
  <si>
    <t>VH Quantité (1000 t)</t>
  </si>
  <si>
    <t>VHF Quantité (1000 t)</t>
  </si>
  <si>
    <t>VHS Quantité (1000 t)</t>
  </si>
  <si>
    <t>Source : FranceAgriMer d'après Worldpanel by Numerator</t>
  </si>
  <si>
    <t>Autres charcuteries* - Quantité (1000 t)</t>
  </si>
  <si>
    <t>Autres charcuteries* - Prix (€/kg)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</si>
  <si>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</si>
  <si>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</si>
  <si>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</si>
  <si>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</si>
  <si>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</si>
  <si>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</si>
  <si>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</si>
  <si>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</si>
  <si>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</si>
  <si>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</si>
  <si>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</si>
  <si>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</si>
  <si>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</si>
  <si>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</si>
  <si>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</si>
  <si>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</si>
  <si>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</si>
  <si>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</si>
  <si>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</si>
  <si>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</si>
  <si>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</si>
  <si>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</si>
  <si>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</si>
  <si>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Total Viande</t>
  </si>
  <si>
    <t xml:space="preserve">Consommation moyenne par habitant et par an </t>
  </si>
  <si>
    <t>En 2025, poursuite de la hausse de la consommation apparente de viande en France</t>
  </si>
  <si>
    <t>2025 (millier de tec)</t>
  </si>
  <si>
    <t>2025/2024 (%)</t>
  </si>
  <si>
    <t>2024/2023 (%)</t>
  </si>
  <si>
    <t>Taux de croissance annuel moyen entre 2005 et 2025
(%)</t>
  </si>
  <si>
    <t>Viande d'animaux de boucherie</t>
  </si>
  <si>
    <t>dont       viande bovine</t>
  </si>
  <si>
    <t xml:space="preserve">                 viande porcine</t>
  </si>
  <si>
    <t xml:space="preserve">                 viande ovine</t>
  </si>
  <si>
    <t>Viande de volaille et de lapin</t>
  </si>
  <si>
    <t>Viande de volaille</t>
  </si>
  <si>
    <t xml:space="preserve">                 poulet et poule de réforme</t>
  </si>
  <si>
    <t xml:space="preserve">                 dinde</t>
  </si>
  <si>
    <t xml:space="preserve">                 canard</t>
  </si>
  <si>
    <t xml:space="preserve">                 pintade et oie</t>
  </si>
  <si>
    <t>Viande de lapin</t>
  </si>
  <si>
    <t>Total toutes viandes</t>
  </si>
  <si>
    <t>Sources  : Agreste, DGDDI</t>
  </si>
  <si>
    <t>Viande bovine ( y compris veau de boucherie)</t>
  </si>
  <si>
    <t>Viande porcine (y compris graisse de porc)</t>
  </si>
  <si>
    <t xml:space="preserve">Viande de volaille de chair </t>
  </si>
  <si>
    <t>Viande de poulet (y compris poule de réforme)</t>
  </si>
  <si>
    <t>Viande ovine</t>
  </si>
  <si>
    <t>Viande de dinde</t>
  </si>
  <si>
    <t>Viande de canard</t>
  </si>
  <si>
    <t>En 2025, stabilité de la consommation de viande de dinde et recul de celles de viande ovine et de viande de canard</t>
  </si>
  <si>
    <t>Moyenne 2020-2024</t>
  </si>
  <si>
    <t>Viande bovine</t>
  </si>
  <si>
    <t xml:space="preserve">Viande porcine </t>
  </si>
  <si>
    <t xml:space="preserve">Viande de poulet </t>
  </si>
  <si>
    <t xml:space="preserve">Total viandes </t>
  </si>
  <si>
    <t xml:space="preserve">                 autres viandes</t>
  </si>
  <si>
    <t>En 2025, quasi-stabilité de la consommation de viande de boucherie et hausse de celle de volaille</t>
  </si>
  <si>
    <t>La part des importations dans la consommation de viande augmente en 2025</t>
  </si>
  <si>
    <t>Face à la progression des prix, la consommation de viande hachée bovine (bœuf et veau) recule</t>
  </si>
  <si>
    <t>VHF : viande hachée fraîche</t>
  </si>
  <si>
    <t>VHS : viande hachée surgelée</t>
  </si>
  <si>
    <t>Les prix du porc se tassent, entrainant une légère reprise des achats des ménages, aussi bien pour les élaborés que pour la viande fraîche</t>
  </si>
  <si>
    <t>Pour la charcuterie, des prix en recul entrainent une légère reprise de la consommation</t>
  </si>
  <si>
    <t>En 2025, une consommation de volailles en progression essentiellement sur les élaborés</t>
  </si>
  <si>
    <t>2000</t>
  </si>
  <si>
    <t>2001</t>
  </si>
  <si>
    <t>2002</t>
  </si>
  <si>
    <t>En 2025, la consommation de viande de volaille est équivalente à celle de porc</t>
  </si>
  <si>
    <t>En 2025, légère baisse de la quantité totale de viande de boucherie achetée* par les ménages</t>
  </si>
  <si>
    <t>En 2025, progression des prix au détail de la viande de boucherie fraîche et baisse des quantités achetées par les ménages</t>
  </si>
  <si>
    <t>Graphique 5 : Repli des achats de la viande de veau fraîche</t>
  </si>
  <si>
    <t>Graphique 6 : Recul des achats en volume de viande bovine fraîche</t>
  </si>
  <si>
    <t>Baisse significative des achats de viande ovine fraîche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</si>
</sst>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* #,##0.00\ _€_-;\-* #,##0.00\ _€_-;_-* &quot;-&quot;??\ _€_-;_-@_-"/>
    <numFmt numFmtId="165" formatCode="0.0"/>
    <numFmt numFmtId="166" formatCode="_-* #,##0\ _€_-;\-* #,##0\ _€_-;_-* \-??\ _€_-;_-@_-"/>
    <numFmt numFmtId="167" formatCode="#,##0.00_ ;\-#,##0.00\ "/>
    <numFmt numFmtId="168" formatCode="0.0%"/>
    <numFmt numFmtId="169" formatCode="_-* #,##0.00\ _€_-;\-* #,##0.00\ _€_-;_-* \-??\ _€_-;_-@_-"/>
    <numFmt numFmtId="170" formatCode="#,##0.0_ ;\-#,##0.0\ "/>
    <numFmt numFmtId="171" formatCode="_-* #,##0\ _€_-;\-* #,##0\ _€_-;_-* &quot;-&quot;??\ _€_-;_-@_-"/>
    <numFmt numFmtId="172" formatCode="_-* #,##0.00&quot; €&quot;_-;\-* #,##0.00&quot; €&quot;_-;_-* \-??&quot; €&quot;_-;_-@_-"/>
    <numFmt numFmtId="173" formatCode="#,##0.0"/>
    <numFmt numFmtId="174" formatCode="_-* #,##0.0_-;\-* #,##0.0_-;_-* &quot;-&quot;??_-;_-@_-"/>
  </numFmts>
  <fonts count="33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10"/>
      <name val="Arial"/>
      <family val="2"/>
      <charset val="1"/>
    </font>
    <font>
      <b/>
      <sz val="11"/>
      <color theme="1"/>
      <name val="Calibri"/>
      <family val="2"/>
      <scheme val="minor"/>
    </font>
    <font>
      <i/>
      <sz val="10"/>
      <name val="Arial"/>
      <family val="2"/>
    </font>
    <font>
      <b/>
      <sz val="10"/>
      <color indexed="10"/>
      <name val="Arial"/>
      <family val="2"/>
    </font>
    <font>
      <b/>
      <i/>
      <sz val="10"/>
      <name val="Arial"/>
      <family val="2"/>
    </font>
    <font>
      <b/>
      <sz val="10"/>
      <name val="Marianne"/>
      <family val="3"/>
    </font>
    <font>
      <sz val="10"/>
      <name val="Arial"/>
      <family val="2"/>
    </font>
    <font>
      <b/>
      <u/>
      <sz val="14"/>
      <color rgb="FFFF0000"/>
      <name val="Arial"/>
      <family val="2"/>
    </font>
    <font>
      <b/>
      <i/>
      <sz val="10"/>
      <color indexed="10"/>
      <name val="Arial"/>
      <family val="2"/>
    </font>
    <font>
      <b/>
      <sz val="10"/>
      <color indexed="17"/>
      <name val="Arial"/>
      <family val="2"/>
    </font>
    <font>
      <b/>
      <i/>
      <sz val="10"/>
      <color indexed="17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color rgb="FFFFFFFF"/>
      <name val="Arial"/>
      <family val="2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sz val="11"/>
      <name val="Calibri"/>
      <family val="2"/>
      <scheme val="minor"/>
    </font>
    <font>
      <b/>
      <sz val="12"/>
      <color rgb="FF595959"/>
      <name val="Arial"/>
      <family val="2"/>
    </font>
    <font>
      <b/>
      <sz val="10"/>
      <color rgb="FF595959"/>
      <name val="Arial"/>
      <family val="2"/>
    </font>
    <font>
      <b/>
      <sz val="11"/>
      <color theme="1"/>
      <name val="Arial"/>
      <family val="2"/>
    </font>
    <font>
      <sz val="10"/>
      <name val="Arial"/>
    </font>
    <font>
      <sz val="8"/>
      <name val="Arial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99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</borders>
  <cellStyleXfs count="23">
    <xf numFmtId="0" fontId="0" fillId="0" borderId="0"/>
    <xf numFmtId="9" fontId="6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164" fontId="6" fillId="0" borderId="0" applyFont="0" applyFill="0" applyBorder="0" applyAlignment="0" applyProtection="0"/>
    <xf numFmtId="0" fontId="11" fillId="0" borderId="0"/>
    <xf numFmtId="0" fontId="8" fillId="0" borderId="0"/>
    <xf numFmtId="0" fontId="6" fillId="0" borderId="0"/>
    <xf numFmtId="0" fontId="6" fillId="0" borderId="0"/>
    <xf numFmtId="9" fontId="5" fillId="0" borderId="0" applyFont="0" applyFill="0" applyBorder="0" applyAlignment="0" applyProtection="0"/>
    <xf numFmtId="0" fontId="5" fillId="0" borderId="0"/>
    <xf numFmtId="9" fontId="6" fillId="0" borderId="0" applyFont="0" applyFill="0" applyBorder="0" applyAlignment="0" applyProtection="0"/>
    <xf numFmtId="0" fontId="8" fillId="0" borderId="0"/>
    <xf numFmtId="169" fontId="8" fillId="0" borderId="0" applyFill="0" applyBorder="0" applyAlignment="0" applyProtection="0"/>
    <xf numFmtId="9" fontId="8" fillId="0" borderId="0" applyFill="0" applyBorder="0" applyAlignment="0" applyProtection="0"/>
    <xf numFmtId="0" fontId="4" fillId="0" borderId="0"/>
    <xf numFmtId="9" fontId="17" fillId="0" borderId="0" applyFont="0" applyFill="0" applyBorder="0" applyAlignment="0" applyProtection="0"/>
    <xf numFmtId="0" fontId="3" fillId="0" borderId="0"/>
    <xf numFmtId="0" fontId="6" fillId="0" borderId="0"/>
    <xf numFmtId="169" fontId="6" fillId="0" borderId="0" applyFill="0" applyBorder="0" applyAlignment="0" applyProtection="0"/>
    <xf numFmtId="9" fontId="6" fillId="0" borderId="0" applyFill="0" applyBorder="0" applyAlignment="0" applyProtection="0"/>
    <xf numFmtId="0" fontId="2" fillId="0" borderId="0"/>
    <xf numFmtId="43" fontId="31" fillId="0" borderId="0" applyFont="0" applyFill="0" applyBorder="0" applyAlignment="0" applyProtection="0"/>
  </cellStyleXfs>
  <cellXfs count="261">
    <xf numFmtId="0" fontId="0" fillId="0" borderId="0" xfId="0"/>
    <xf numFmtId="0" fontId="7" fillId="0" borderId="0" xfId="0" applyFont="1"/>
    <xf numFmtId="1" fontId="7" fillId="0" borderId="0" xfId="0" applyNumberFormat="1" applyFont="1" applyAlignment="1">
      <alignment horizontal="center" wrapText="1"/>
    </xf>
    <xf numFmtId="0" fontId="8" fillId="0" borderId="0" xfId="0" applyFont="1"/>
    <xf numFmtId="2" fontId="0" fillId="0" borderId="0" xfId="0" applyNumberFormat="1"/>
    <xf numFmtId="165" fontId="0" fillId="0" borderId="0" xfId="0" applyNumberFormat="1"/>
    <xf numFmtId="0" fontId="9" fillId="2" borderId="0" xfId="0" applyFont="1" applyFill="1"/>
    <xf numFmtId="2" fontId="8" fillId="0" borderId="0" xfId="0" applyNumberFormat="1" applyFont="1"/>
    <xf numFmtId="4" fontId="0" fillId="0" borderId="1" xfId="0" applyNumberFormat="1" applyBorder="1" applyAlignment="1">
      <alignment horizontal="right" vertical="center"/>
    </xf>
    <xf numFmtId="4" fontId="0" fillId="0" borderId="0" xfId="0" applyNumberFormat="1"/>
    <xf numFmtId="2" fontId="10" fillId="0" borderId="0" xfId="0" applyNumberFormat="1" applyFont="1"/>
    <xf numFmtId="0" fontId="10" fillId="0" borderId="0" xfId="0" applyFont="1"/>
    <xf numFmtId="0" fontId="7" fillId="0" borderId="0" xfId="6" applyFont="1"/>
    <xf numFmtId="0" fontId="8" fillId="0" borderId="0" xfId="6"/>
    <xf numFmtId="0" fontId="13" fillId="0" borderId="3" xfId="6" applyFont="1" applyBorder="1" applyAlignment="1">
      <alignment horizontal="center" wrapText="1"/>
    </xf>
    <xf numFmtId="0" fontId="13" fillId="0" borderId="5" xfId="6" applyFont="1" applyBorder="1" applyAlignment="1">
      <alignment horizontal="center" wrapText="1"/>
    </xf>
    <xf numFmtId="168" fontId="7" fillId="0" borderId="0" xfId="6" applyNumberFormat="1" applyFont="1"/>
    <xf numFmtId="44" fontId="7" fillId="0" borderId="0" xfId="6" applyNumberFormat="1" applyFont="1"/>
    <xf numFmtId="1" fontId="7" fillId="0" borderId="0" xfId="6" applyNumberFormat="1" applyFont="1"/>
    <xf numFmtId="165" fontId="7" fillId="0" borderId="0" xfId="6" applyNumberFormat="1" applyFont="1"/>
    <xf numFmtId="167" fontId="7" fillId="0" borderId="0" xfId="6" applyNumberFormat="1" applyFont="1"/>
    <xf numFmtId="0" fontId="8" fillId="0" borderId="9" xfId="6" applyBorder="1"/>
    <xf numFmtId="0" fontId="8" fillId="0" borderId="10" xfId="6" applyBorder="1"/>
    <xf numFmtId="168" fontId="8" fillId="0" borderId="0" xfId="6" applyNumberFormat="1"/>
    <xf numFmtId="44" fontId="8" fillId="0" borderId="0" xfId="6" applyNumberFormat="1"/>
    <xf numFmtId="1" fontId="8" fillId="0" borderId="0" xfId="6" applyNumberFormat="1"/>
    <xf numFmtId="165" fontId="8" fillId="0" borderId="0" xfId="6" applyNumberFormat="1"/>
    <xf numFmtId="167" fontId="8" fillId="0" borderId="0" xfId="6" applyNumberFormat="1"/>
    <xf numFmtId="0" fontId="13" fillId="0" borderId="9" xfId="6" applyFont="1" applyBorder="1"/>
    <xf numFmtId="0" fontId="13" fillId="0" borderId="0" xfId="6" applyFont="1" applyAlignment="1">
      <alignment horizontal="right"/>
    </xf>
    <xf numFmtId="0" fontId="13" fillId="0" borderId="10" xfId="6" applyFont="1" applyBorder="1"/>
    <xf numFmtId="168" fontId="13" fillId="0" borderId="0" xfId="6" applyNumberFormat="1" applyFont="1"/>
    <xf numFmtId="44" fontId="13" fillId="0" borderId="0" xfId="6" applyNumberFormat="1" applyFont="1"/>
    <xf numFmtId="0" fontId="13" fillId="0" borderId="0" xfId="6" applyFont="1"/>
    <xf numFmtId="1" fontId="14" fillId="0" borderId="0" xfId="6" applyNumberFormat="1" applyFont="1"/>
    <xf numFmtId="0" fontId="14" fillId="0" borderId="0" xfId="6" applyFont="1"/>
    <xf numFmtId="0" fontId="7" fillId="0" borderId="9" xfId="6" applyFont="1" applyBorder="1"/>
    <xf numFmtId="0" fontId="7" fillId="0" borderId="10" xfId="6" applyFont="1" applyBorder="1"/>
    <xf numFmtId="0" fontId="8" fillId="0" borderId="11" xfId="6" applyBorder="1"/>
    <xf numFmtId="0" fontId="8" fillId="0" borderId="12" xfId="6" applyBorder="1"/>
    <xf numFmtId="0" fontId="8" fillId="0" borderId="13" xfId="6" applyBorder="1"/>
    <xf numFmtId="0" fontId="8" fillId="0" borderId="6" xfId="6" applyBorder="1"/>
    <xf numFmtId="168" fontId="15" fillId="0" borderId="0" xfId="6" applyNumberFormat="1" applyFont="1"/>
    <xf numFmtId="0" fontId="13" fillId="0" borderId="0" xfId="6" applyFont="1" applyAlignment="1">
      <alignment vertical="center" wrapText="1"/>
    </xf>
    <xf numFmtId="1" fontId="13" fillId="0" borderId="0" xfId="6" applyNumberFormat="1" applyFont="1"/>
    <xf numFmtId="0" fontId="10" fillId="0" borderId="0" xfId="6" applyFont="1"/>
    <xf numFmtId="165" fontId="13" fillId="0" borderId="0" xfId="6" applyNumberFormat="1" applyFont="1"/>
    <xf numFmtId="165" fontId="14" fillId="0" borderId="0" xfId="6" applyNumberFormat="1" applyFont="1"/>
    <xf numFmtId="0" fontId="9" fillId="2" borderId="0" xfId="6" applyFont="1" applyFill="1"/>
    <xf numFmtId="0" fontId="8" fillId="0" borderId="0" xfId="6" applyAlignment="1">
      <alignment vertical="center" wrapText="1"/>
    </xf>
    <xf numFmtId="1" fontId="7" fillId="0" borderId="0" xfId="6" applyNumberFormat="1" applyFont="1" applyAlignment="1">
      <alignment horizontal="center" wrapText="1"/>
    </xf>
    <xf numFmtId="2" fontId="8" fillId="0" borderId="0" xfId="6" applyNumberFormat="1"/>
    <xf numFmtId="0" fontId="16" fillId="0" borderId="0" xfId="0" applyFont="1"/>
    <xf numFmtId="165" fontId="8" fillId="0" borderId="6" xfId="6" applyNumberFormat="1" applyBorder="1"/>
    <xf numFmtId="0" fontId="13" fillId="0" borderId="11" xfId="6" applyFont="1" applyBorder="1" applyAlignment="1">
      <alignment horizontal="left" indent="3"/>
    </xf>
    <xf numFmtId="165" fontId="8" fillId="0" borderId="5" xfId="6" applyNumberFormat="1" applyBorder="1"/>
    <xf numFmtId="0" fontId="15" fillId="0" borderId="9" xfId="6" applyFont="1" applyBorder="1" applyAlignment="1">
      <alignment horizontal="left" indent="1"/>
    </xf>
    <xf numFmtId="0" fontId="15" fillId="0" borderId="11" xfId="6" applyFont="1" applyBorder="1" applyAlignment="1">
      <alignment horizontal="left" indent="1"/>
    </xf>
    <xf numFmtId="165" fontId="8" fillId="0" borderId="3" xfId="6" applyNumberFormat="1" applyBorder="1"/>
    <xf numFmtId="0" fontId="8" fillId="0" borderId="8" xfId="6" applyBorder="1"/>
    <xf numFmtId="0" fontId="8" fillId="0" borderId="7" xfId="6" applyBorder="1"/>
    <xf numFmtId="0" fontId="15" fillId="0" borderId="4" xfId="6" applyFont="1" applyBorder="1" applyAlignment="1">
      <alignment horizontal="left" indent="1"/>
    </xf>
    <xf numFmtId="0" fontId="13" fillId="0" borderId="9" xfId="6" applyFont="1" applyBorder="1" applyAlignment="1">
      <alignment horizontal="left" indent="3"/>
    </xf>
    <xf numFmtId="165" fontId="8" fillId="0" borderId="6" xfId="14" applyNumberFormat="1" applyFill="1" applyBorder="1"/>
    <xf numFmtId="0" fontId="13" fillId="0" borderId="13" xfId="6" applyFont="1" applyBorder="1"/>
    <xf numFmtId="0" fontId="13" fillId="0" borderId="12" xfId="6" applyFont="1" applyBorder="1"/>
    <xf numFmtId="165" fontId="8" fillId="0" borderId="5" xfId="14" applyNumberFormat="1" applyFill="1" applyBorder="1"/>
    <xf numFmtId="165" fontId="8" fillId="0" borderId="3" xfId="14" applyNumberFormat="1" applyFill="1" applyBorder="1"/>
    <xf numFmtId="0" fontId="15" fillId="0" borderId="4" xfId="6" applyFont="1" applyBorder="1"/>
    <xf numFmtId="0" fontId="7" fillId="0" borderId="8" xfId="6" applyFont="1" applyBorder="1"/>
    <xf numFmtId="0" fontId="7" fillId="0" borderId="7" xfId="6" applyFont="1" applyBorder="1"/>
    <xf numFmtId="0" fontId="7" fillId="0" borderId="4" xfId="6" applyFont="1" applyBorder="1"/>
    <xf numFmtId="0" fontId="13" fillId="0" borderId="13" xfId="6" applyFont="1" applyBorder="1" applyAlignment="1">
      <alignment horizontal="center" wrapText="1"/>
    </xf>
    <xf numFmtId="44" fontId="8" fillId="0" borderId="13" xfId="6" applyNumberFormat="1" applyBorder="1"/>
    <xf numFmtId="167" fontId="6" fillId="0" borderId="5" xfId="6" applyNumberFormat="1" applyFont="1" applyBorder="1"/>
    <xf numFmtId="2" fontId="6" fillId="0" borderId="0" xfId="0" applyNumberFormat="1" applyFont="1"/>
    <xf numFmtId="0" fontId="6" fillId="0" borderId="0" xfId="8"/>
    <xf numFmtId="0" fontId="13" fillId="0" borderId="3" xfId="8" applyFont="1" applyBorder="1" applyAlignment="1">
      <alignment horizontal="center" wrapText="1"/>
    </xf>
    <xf numFmtId="0" fontId="13" fillId="0" borderId="9" xfId="8" applyFont="1" applyBorder="1" applyAlignment="1">
      <alignment horizontal="center" wrapText="1"/>
    </xf>
    <xf numFmtId="0" fontId="13" fillId="0" borderId="5" xfId="8" applyFont="1" applyBorder="1" applyAlignment="1">
      <alignment horizontal="center" wrapText="1"/>
    </xf>
    <xf numFmtId="171" fontId="12" fillId="0" borderId="3" xfId="13" applyNumberFormat="1" applyFont="1" applyFill="1" applyBorder="1"/>
    <xf numFmtId="171" fontId="8" fillId="0" borderId="3" xfId="13" applyNumberFormat="1" applyFill="1" applyBorder="1"/>
    <xf numFmtId="171" fontId="8" fillId="0" borderId="5" xfId="13" applyNumberFormat="1" applyFill="1" applyBorder="1"/>
    <xf numFmtId="171" fontId="8" fillId="0" borderId="6" xfId="13" applyNumberFormat="1" applyFill="1" applyBorder="1"/>
    <xf numFmtId="165" fontId="6" fillId="0" borderId="0" xfId="6" applyNumberFormat="1" applyFont="1" applyAlignment="1">
      <alignment wrapText="1"/>
    </xf>
    <xf numFmtId="0" fontId="6" fillId="0" borderId="0" xfId="6" applyFont="1"/>
    <xf numFmtId="0" fontId="18" fillId="0" borderId="0" xfId="12" applyFont="1"/>
    <xf numFmtId="0" fontId="6" fillId="0" borderId="0" xfId="0" applyFont="1"/>
    <xf numFmtId="168" fontId="0" fillId="0" borderId="0" xfId="1" applyNumberFormat="1" applyFont="1"/>
    <xf numFmtId="168" fontId="8" fillId="0" borderId="6" xfId="1" applyNumberFormat="1" applyFont="1" applyBorder="1"/>
    <xf numFmtId="0" fontId="6" fillId="0" borderId="6" xfId="6" applyFont="1" applyBorder="1" applyAlignment="1">
      <alignment horizontal="center" wrapText="1"/>
    </xf>
    <xf numFmtId="0" fontId="6" fillId="0" borderId="0" xfId="18"/>
    <xf numFmtId="0" fontId="0" fillId="0" borderId="0" xfId="18" applyFont="1"/>
    <xf numFmtId="0" fontId="7" fillId="4" borderId="17" xfId="18" applyFont="1" applyFill="1" applyBorder="1"/>
    <xf numFmtId="0" fontId="7" fillId="0" borderId="18" xfId="18" applyFont="1" applyBorder="1"/>
    <xf numFmtId="0" fontId="7" fillId="0" borderId="19" xfId="18" applyFont="1" applyBorder="1"/>
    <xf numFmtId="166" fontId="7" fillId="0" borderId="15" xfId="19" applyNumberFormat="1" applyFont="1" applyFill="1" applyBorder="1" applyAlignment="1" applyProtection="1"/>
    <xf numFmtId="168" fontId="7" fillId="0" borderId="15" xfId="20" applyNumberFormat="1" applyFont="1" applyFill="1" applyBorder="1" applyAlignment="1" applyProtection="1"/>
    <xf numFmtId="2" fontId="7" fillId="0" borderId="15" xfId="18" applyNumberFormat="1" applyFont="1" applyBorder="1"/>
    <xf numFmtId="1" fontId="6" fillId="0" borderId="0" xfId="18" applyNumberFormat="1"/>
    <xf numFmtId="165" fontId="7" fillId="0" borderId="0" xfId="18" applyNumberFormat="1" applyFont="1"/>
    <xf numFmtId="168" fontId="14" fillId="0" borderId="0" xfId="18" applyNumberFormat="1" applyFont="1"/>
    <xf numFmtId="1" fontId="19" fillId="0" borderId="0" xfId="18" applyNumberFormat="1" applyFont="1" applyAlignment="1">
      <alignment horizontal="right"/>
    </xf>
    <xf numFmtId="0" fontId="6" fillId="0" borderId="20" xfId="18" applyBorder="1"/>
    <xf numFmtId="0" fontId="6" fillId="0" borderId="21" xfId="18" applyBorder="1"/>
    <xf numFmtId="166" fontId="6" fillId="0" borderId="2" xfId="19" applyNumberFormat="1" applyFill="1" applyBorder="1" applyAlignment="1" applyProtection="1"/>
    <xf numFmtId="168" fontId="6" fillId="0" borderId="2" xfId="20" applyNumberFormat="1" applyFill="1" applyBorder="1" applyAlignment="1" applyProtection="1"/>
    <xf numFmtId="168" fontId="6" fillId="0" borderId="2" xfId="19" applyNumberFormat="1" applyFill="1" applyBorder="1" applyAlignment="1" applyProtection="1"/>
    <xf numFmtId="2" fontId="6" fillId="0" borderId="2" xfId="18" applyNumberFormat="1" applyBorder="1"/>
    <xf numFmtId="168" fontId="7" fillId="0" borderId="0" xfId="18" applyNumberFormat="1" applyFont="1"/>
    <xf numFmtId="168" fontId="6" fillId="0" borderId="0" xfId="18" applyNumberFormat="1"/>
    <xf numFmtId="1" fontId="13" fillId="0" borderId="0" xfId="18" applyNumberFormat="1" applyFont="1"/>
    <xf numFmtId="0" fontId="13" fillId="0" borderId="20" xfId="18" applyFont="1" applyBorder="1"/>
    <xf numFmtId="0" fontId="13" fillId="0" borderId="0" xfId="18" applyFont="1" applyAlignment="1">
      <alignment horizontal="right"/>
    </xf>
    <xf numFmtId="0" fontId="13" fillId="0" borderId="21" xfId="18" applyFont="1" applyBorder="1"/>
    <xf numFmtId="165" fontId="0" fillId="0" borderId="0" xfId="18" applyNumberFormat="1" applyFont="1"/>
    <xf numFmtId="168" fontId="13" fillId="0" borderId="0" xfId="18" applyNumberFormat="1" applyFont="1"/>
    <xf numFmtId="168" fontId="15" fillId="0" borderId="0" xfId="18" applyNumberFormat="1" applyFont="1"/>
    <xf numFmtId="0" fontId="13" fillId="0" borderId="0" xfId="18" applyFont="1"/>
    <xf numFmtId="165" fontId="6" fillId="0" borderId="0" xfId="18" applyNumberFormat="1"/>
    <xf numFmtId="165" fontId="13" fillId="0" borderId="0" xfId="18" applyNumberFormat="1" applyFont="1"/>
    <xf numFmtId="0" fontId="0" fillId="0" borderId="20" xfId="18" applyFont="1" applyBorder="1"/>
    <xf numFmtId="0" fontId="0" fillId="0" borderId="21" xfId="18" applyFont="1" applyBorder="1"/>
    <xf numFmtId="166" fontId="6" fillId="0" borderId="16" xfId="19" applyNumberFormat="1" applyFill="1" applyBorder="1" applyAlignment="1" applyProtection="1"/>
    <xf numFmtId="168" fontId="6" fillId="0" borderId="16" xfId="20" applyNumberFormat="1" applyFill="1" applyBorder="1" applyAlignment="1" applyProtection="1"/>
    <xf numFmtId="168" fontId="6" fillId="0" borderId="16" xfId="19" applyNumberFormat="1" applyFill="1" applyBorder="1" applyAlignment="1" applyProtection="1"/>
    <xf numFmtId="2" fontId="6" fillId="0" borderId="16" xfId="18" applyNumberFormat="1" applyBorder="1"/>
    <xf numFmtId="0" fontId="7" fillId="4" borderId="18" xfId="18" applyFont="1" applyFill="1" applyBorder="1"/>
    <xf numFmtId="0" fontId="7" fillId="4" borderId="19" xfId="18" applyFont="1" applyFill="1" applyBorder="1"/>
    <xf numFmtId="166" fontId="7" fillId="0" borderId="2" xfId="19" applyNumberFormat="1" applyFont="1" applyFill="1" applyBorder="1" applyAlignment="1" applyProtection="1"/>
    <xf numFmtId="168" fontId="20" fillId="0" borderId="0" xfId="18" applyNumberFormat="1" applyFont="1"/>
    <xf numFmtId="1" fontId="21" fillId="0" borderId="0" xfId="18" applyNumberFormat="1" applyFont="1" applyAlignment="1">
      <alignment horizontal="left"/>
    </xf>
    <xf numFmtId="1" fontId="13" fillId="0" borderId="0" xfId="18" applyNumberFormat="1" applyFont="1" applyAlignment="1">
      <alignment horizontal="center"/>
    </xf>
    <xf numFmtId="168" fontId="0" fillId="0" borderId="2" xfId="20" applyNumberFormat="1" applyFont="1" applyFill="1" applyBorder="1" applyAlignment="1" applyProtection="1"/>
    <xf numFmtId="0" fontId="13" fillId="0" borderId="22" xfId="18" applyFont="1" applyBorder="1"/>
    <xf numFmtId="0" fontId="13" fillId="0" borderId="23" xfId="18" applyFont="1" applyBorder="1"/>
    <xf numFmtId="0" fontId="13" fillId="0" borderId="24" xfId="18" applyFont="1" applyBorder="1"/>
    <xf numFmtId="168" fontId="0" fillId="0" borderId="16" xfId="20" applyNumberFormat="1" applyFont="1" applyFill="1" applyBorder="1" applyAlignment="1" applyProtection="1"/>
    <xf numFmtId="0" fontId="10" fillId="4" borderId="0" xfId="18" applyFont="1" applyFill="1"/>
    <xf numFmtId="172" fontId="6" fillId="0" borderId="0" xfId="18" applyNumberFormat="1"/>
    <xf numFmtId="170" fontId="15" fillId="0" borderId="0" xfId="18" applyNumberFormat="1" applyFont="1"/>
    <xf numFmtId="0" fontId="9" fillId="4" borderId="0" xfId="18" applyFont="1" applyFill="1"/>
    <xf numFmtId="0" fontId="6" fillId="2" borderId="0" xfId="6" applyFont="1" applyFill="1"/>
    <xf numFmtId="2" fontId="8" fillId="0" borderId="6" xfId="6" applyNumberFormat="1" applyBorder="1"/>
    <xf numFmtId="0" fontId="6" fillId="0" borderId="3" xfId="6" applyFont="1" applyBorder="1" applyAlignment="1">
      <alignment horizontal="center" wrapText="1"/>
    </xf>
    <xf numFmtId="165" fontId="6" fillId="0" borderId="5" xfId="1" applyNumberFormat="1" applyFont="1" applyBorder="1"/>
    <xf numFmtId="168" fontId="8" fillId="0" borderId="0" xfId="1" applyNumberFormat="1" applyFont="1" applyBorder="1"/>
    <xf numFmtId="0" fontId="6" fillId="0" borderId="5" xfId="8" applyBorder="1" applyAlignment="1">
      <alignment horizontal="center" wrapText="1"/>
    </xf>
    <xf numFmtId="0" fontId="6" fillId="0" borderId="5" xfId="6" applyFont="1" applyBorder="1" applyAlignment="1">
      <alignment horizontal="center" wrapText="1"/>
    </xf>
    <xf numFmtId="0" fontId="13" fillId="0" borderId="6" xfId="6" applyFont="1" applyBorder="1" applyAlignment="1">
      <alignment horizontal="center" wrapText="1"/>
    </xf>
    <xf numFmtId="2" fontId="0" fillId="0" borderId="0" xfId="1" applyNumberFormat="1" applyFont="1"/>
    <xf numFmtId="2" fontId="22" fillId="2" borderId="1" xfId="0" applyNumberFormat="1" applyFont="1" applyFill="1" applyBorder="1" applyAlignment="1">
      <alignment vertical="center"/>
    </xf>
    <xf numFmtId="0" fontId="23" fillId="0" borderId="1" xfId="0" applyFont="1" applyBorder="1" applyAlignment="1">
      <alignment vertical="center"/>
    </xf>
    <xf numFmtId="4" fontId="23" fillId="0" borderId="1" xfId="0" applyNumberFormat="1" applyFont="1" applyBorder="1" applyAlignment="1">
      <alignment vertical="center"/>
    </xf>
    <xf numFmtId="0" fontId="24" fillId="3" borderId="14" xfId="0" applyFont="1" applyFill="1" applyBorder="1" applyAlignment="1">
      <alignment horizontal="center" vertical="center" wrapText="1"/>
    </xf>
    <xf numFmtId="0" fontId="13" fillId="0" borderId="9" xfId="8" applyFont="1" applyBorder="1" applyAlignment="1">
      <alignment horizontal="left" indent="3"/>
    </xf>
    <xf numFmtId="167" fontId="13" fillId="0" borderId="3" xfId="6" applyNumberFormat="1" applyFont="1" applyBorder="1"/>
    <xf numFmtId="167" fontId="13" fillId="0" borderId="5" xfId="6" applyNumberFormat="1" applyFont="1" applyBorder="1"/>
    <xf numFmtId="167" fontId="13" fillId="0" borderId="6" xfId="6" applyNumberFormat="1" applyFont="1" applyBorder="1"/>
    <xf numFmtId="167" fontId="8" fillId="0" borderId="3" xfId="6" applyNumberFormat="1" applyBorder="1"/>
    <xf numFmtId="167" fontId="8" fillId="0" borderId="6" xfId="6" applyNumberFormat="1" applyBorder="1"/>
    <xf numFmtId="167" fontId="8" fillId="0" borderId="5" xfId="6" applyNumberFormat="1" applyBorder="1"/>
    <xf numFmtId="2" fontId="22" fillId="2" borderId="0" xfId="0" applyNumberFormat="1" applyFont="1" applyFill="1" applyAlignment="1">
      <alignment vertical="center"/>
    </xf>
    <xf numFmtId="168" fontId="0" fillId="0" borderId="0" xfId="1" applyNumberFormat="1" applyFont="1" applyBorder="1"/>
    <xf numFmtId="0" fontId="6" fillId="2" borderId="1" xfId="0" applyFont="1" applyFill="1" applyBorder="1" applyAlignment="1">
      <alignment vertical="center"/>
    </xf>
    <xf numFmtId="168" fontId="22" fillId="2" borderId="0" xfId="1" applyNumberFormat="1" applyFont="1" applyFill="1" applyBorder="1" applyAlignment="1">
      <alignment vertical="center"/>
    </xf>
    <xf numFmtId="0" fontId="24" fillId="3" borderId="5" xfId="0" applyFont="1" applyFill="1" applyBorder="1" applyAlignment="1">
      <alignment horizontal="center" vertical="center" wrapText="1"/>
    </xf>
    <xf numFmtId="173" fontId="23" fillId="0" borderId="1" xfId="0" applyNumberFormat="1" applyFont="1" applyBorder="1" applyAlignment="1">
      <alignment vertical="center"/>
    </xf>
    <xf numFmtId="173" fontId="0" fillId="0" borderId="0" xfId="0" applyNumberFormat="1"/>
    <xf numFmtId="3" fontId="6" fillId="2" borderId="1" xfId="0" applyNumberFormat="1" applyFont="1" applyFill="1" applyBorder="1" applyAlignment="1">
      <alignment vertical="center"/>
    </xf>
    <xf numFmtId="0" fontId="16" fillId="0" borderId="0" xfId="0" applyFont="1" applyAlignment="1">
      <alignment vertical="center"/>
    </xf>
    <xf numFmtId="0" fontId="0" fillId="0" borderId="15" xfId="18" applyFont="1" applyBorder="1" applyAlignment="1">
      <alignment horizontal="center" vertical="center" wrapText="1"/>
    </xf>
    <xf numFmtId="0" fontId="0" fillId="0" borderId="2" xfId="18" applyFont="1" applyBorder="1" applyAlignment="1">
      <alignment horizontal="center" vertical="center" wrapText="1"/>
    </xf>
    <xf numFmtId="0" fontId="13" fillId="0" borderId="11" xfId="8" applyFont="1" applyBorder="1" applyAlignment="1">
      <alignment horizontal="center" vertical="center" wrapText="1"/>
    </xf>
    <xf numFmtId="0" fontId="13" fillId="0" borderId="16" xfId="18" applyFont="1" applyBorder="1" applyAlignment="1">
      <alignment horizontal="center" vertical="center" wrapText="1"/>
    </xf>
    <xf numFmtId="0" fontId="0" fillId="0" borderId="16" xfId="18" applyFont="1" applyBorder="1" applyAlignment="1">
      <alignment horizontal="center" vertical="center" wrapText="1"/>
    </xf>
    <xf numFmtId="166" fontId="6" fillId="0" borderId="26" xfId="19" applyNumberFormat="1" applyFill="1" applyBorder="1" applyAlignment="1" applyProtection="1"/>
    <xf numFmtId="166" fontId="6" fillId="0" borderId="27" xfId="19" applyNumberFormat="1" applyFill="1" applyBorder="1" applyAlignment="1" applyProtection="1"/>
    <xf numFmtId="0" fontId="7" fillId="4" borderId="25" xfId="18" applyFont="1" applyFill="1" applyBorder="1"/>
    <xf numFmtId="166" fontId="7" fillId="0" borderId="16" xfId="19" applyNumberFormat="1" applyFont="1" applyFill="1" applyBorder="1" applyAlignment="1" applyProtection="1"/>
    <xf numFmtId="168" fontId="7" fillId="0" borderId="16" xfId="20" applyNumberFormat="1" applyFont="1" applyFill="1" applyBorder="1" applyAlignment="1" applyProtection="1"/>
    <xf numFmtId="168" fontId="7" fillId="0" borderId="16" xfId="19" applyNumberFormat="1" applyFont="1" applyFill="1" applyBorder="1" applyAlignment="1" applyProtection="1"/>
    <xf numFmtId="2" fontId="7" fillId="0" borderId="16" xfId="18" applyNumberFormat="1" applyFont="1" applyBorder="1"/>
    <xf numFmtId="164" fontId="6" fillId="0" borderId="0" xfId="18" applyNumberFormat="1"/>
    <xf numFmtId="169" fontId="0" fillId="0" borderId="0" xfId="18" applyNumberFormat="1" applyFont="1"/>
    <xf numFmtId="0" fontId="13" fillId="0" borderId="4" xfId="8" applyFont="1" applyBorder="1" applyAlignment="1">
      <alignment horizontal="center" vertical="center" wrapText="1"/>
    </xf>
    <xf numFmtId="0" fontId="13" fillId="0" borderId="6" xfId="8" applyFont="1" applyBorder="1" applyAlignment="1">
      <alignment horizontal="center" vertical="center" wrapText="1"/>
    </xf>
    <xf numFmtId="0" fontId="0" fillId="0" borderId="12" xfId="8" applyFont="1" applyBorder="1" applyAlignment="1">
      <alignment horizontal="center" vertical="center" wrapText="1"/>
    </xf>
    <xf numFmtId="0" fontId="6" fillId="0" borderId="6" xfId="8" applyBorder="1" applyAlignment="1">
      <alignment horizontal="center" vertical="center" wrapText="1"/>
    </xf>
    <xf numFmtId="0" fontId="0" fillId="0" borderId="13" xfId="8" applyFont="1" applyBorder="1" applyAlignment="1">
      <alignment horizontal="center" vertical="center" wrapText="1"/>
    </xf>
    <xf numFmtId="0" fontId="6" fillId="0" borderId="3" xfId="8" applyBorder="1" applyAlignment="1">
      <alignment horizontal="center" vertical="center" wrapText="1"/>
    </xf>
    <xf numFmtId="0" fontId="2" fillId="0" borderId="0" xfId="21"/>
    <xf numFmtId="1" fontId="6" fillId="0" borderId="0" xfId="8" applyNumberFormat="1"/>
    <xf numFmtId="173" fontId="2" fillId="0" borderId="0" xfId="21" applyNumberFormat="1"/>
    <xf numFmtId="168" fontId="2" fillId="0" borderId="0" xfId="1" applyNumberFormat="1" applyFont="1"/>
    <xf numFmtId="3" fontId="2" fillId="0" borderId="0" xfId="21" applyNumberFormat="1"/>
    <xf numFmtId="0" fontId="12" fillId="0" borderId="0" xfId="21" applyFont="1"/>
    <xf numFmtId="0" fontId="25" fillId="5" borderId="28" xfId="21" applyFont="1" applyFill="1" applyBorder="1"/>
    <xf numFmtId="0" fontId="25" fillId="5" borderId="29" xfId="21" applyFont="1" applyFill="1" applyBorder="1" applyAlignment="1">
      <alignment horizontal="center" vertical="center" wrapText="1"/>
    </xf>
    <xf numFmtId="0" fontId="25" fillId="5" borderId="7" xfId="21" applyFont="1" applyFill="1" applyBorder="1" applyAlignment="1">
      <alignment horizontal="center" vertical="center" wrapText="1"/>
    </xf>
    <xf numFmtId="0" fontId="27" fillId="6" borderId="28" xfId="21" applyFont="1" applyFill="1" applyBorder="1"/>
    <xf numFmtId="3" fontId="27" fillId="6" borderId="30" xfId="21" applyNumberFormat="1" applyFont="1" applyFill="1" applyBorder="1"/>
    <xf numFmtId="165" fontId="27" fillId="6" borderId="0" xfId="21" applyNumberFormat="1" applyFont="1" applyFill="1"/>
    <xf numFmtId="0" fontId="27" fillId="0" borderId="28" xfId="21" applyFont="1" applyBorder="1" applyAlignment="1">
      <alignment horizontal="left"/>
    </xf>
    <xf numFmtId="3" fontId="27" fillId="0" borderId="30" xfId="21" applyNumberFormat="1" applyFont="1" applyBorder="1"/>
    <xf numFmtId="165" fontId="27" fillId="0" borderId="0" xfId="21" applyNumberFormat="1" applyFont="1"/>
    <xf numFmtId="0" fontId="27" fillId="6" borderId="28" xfId="21" applyFont="1" applyFill="1" applyBorder="1" applyAlignment="1">
      <alignment horizontal="left"/>
    </xf>
    <xf numFmtId="3" fontId="2" fillId="6" borderId="30" xfId="21" applyNumberFormat="1" applyFill="1" applyBorder="1"/>
    <xf numFmtId="165" fontId="2" fillId="6" borderId="0" xfId="21" applyNumberFormat="1" applyFill="1"/>
    <xf numFmtId="3" fontId="2" fillId="0" borderId="30" xfId="21" applyNumberFormat="1" applyBorder="1"/>
    <xf numFmtId="165" fontId="26" fillId="0" borderId="0" xfId="8" applyNumberFormat="1" applyFont="1"/>
    <xf numFmtId="165" fontId="2" fillId="0" borderId="0" xfId="21" applyNumberFormat="1"/>
    <xf numFmtId="0" fontId="27" fillId="6" borderId="31" xfId="21" applyFont="1" applyFill="1" applyBorder="1" applyAlignment="1">
      <alignment horizontal="left"/>
    </xf>
    <xf numFmtId="3" fontId="2" fillId="6" borderId="32" xfId="21" applyNumberFormat="1" applyFill="1" applyBorder="1"/>
    <xf numFmtId="165" fontId="2" fillId="6" borderId="12" xfId="21" applyNumberFormat="1" applyFill="1" applyBorder="1"/>
    <xf numFmtId="0" fontId="2" fillId="0" borderId="0" xfId="21" applyAlignment="1">
      <alignment horizontal="left"/>
    </xf>
    <xf numFmtId="1" fontId="2" fillId="0" borderId="0" xfId="21" applyNumberFormat="1"/>
    <xf numFmtId="0" fontId="2" fillId="7" borderId="0" xfId="21" applyFill="1"/>
    <xf numFmtId="3" fontId="2" fillId="7" borderId="0" xfId="21" applyNumberFormat="1" applyFill="1"/>
    <xf numFmtId="0" fontId="28" fillId="0" borderId="0" xfId="8" applyFont="1" applyAlignment="1">
      <alignment horizontal="left" vertical="center" readingOrder="1"/>
    </xf>
    <xf numFmtId="0" fontId="29" fillId="0" borderId="0" xfId="8" applyFont="1" applyAlignment="1">
      <alignment horizontal="left" vertical="center" readingOrder="1"/>
    </xf>
    <xf numFmtId="0" fontId="30" fillId="0" borderId="0" xfId="8" applyFont="1" applyAlignment="1">
      <alignment horizontal="left" vertical="center" readingOrder="1"/>
    </xf>
    <xf numFmtId="0" fontId="12" fillId="8" borderId="14" xfId="21" applyFont="1" applyFill="1" applyBorder="1" applyAlignment="1">
      <alignment horizontal="center"/>
    </xf>
    <xf numFmtId="0" fontId="12" fillId="0" borderId="14" xfId="21" applyFont="1" applyBorder="1" applyAlignment="1">
      <alignment horizontal="center" vertical="center" wrapText="1"/>
    </xf>
    <xf numFmtId="0" fontId="2" fillId="0" borderId="3" xfId="21" applyBorder="1"/>
    <xf numFmtId="1" fontId="2" fillId="0" borderId="3" xfId="21" applyNumberFormat="1" applyBorder="1" applyAlignment="1">
      <alignment horizontal="center"/>
    </xf>
    <xf numFmtId="1" fontId="2" fillId="8" borderId="3" xfId="21" applyNumberFormat="1" applyFill="1" applyBorder="1" applyAlignment="1">
      <alignment horizontal="center"/>
    </xf>
    <xf numFmtId="0" fontId="2" fillId="0" borderId="5" xfId="21" applyBorder="1"/>
    <xf numFmtId="1" fontId="2" fillId="0" borderId="5" xfId="21" applyNumberFormat="1" applyBorder="1" applyAlignment="1">
      <alignment horizontal="center"/>
    </xf>
    <xf numFmtId="1" fontId="2" fillId="8" borderId="5" xfId="21" applyNumberFormat="1" applyFill="1" applyBorder="1" applyAlignment="1">
      <alignment horizontal="center"/>
    </xf>
    <xf numFmtId="0" fontId="12" fillId="9" borderId="14" xfId="21" applyFont="1" applyFill="1" applyBorder="1"/>
    <xf numFmtId="1" fontId="12" fillId="9" borderId="14" xfId="21" applyNumberFormat="1" applyFont="1" applyFill="1" applyBorder="1" applyAlignment="1">
      <alignment horizontal="center"/>
    </xf>
    <xf numFmtId="1" fontId="12" fillId="8" borderId="14" xfId="21" applyNumberFormat="1" applyFont="1" applyFill="1" applyBorder="1" applyAlignment="1">
      <alignment horizontal="center"/>
    </xf>
    <xf numFmtId="0" fontId="9" fillId="0" borderId="0" xfId="0" applyFont="1"/>
    <xf numFmtId="0" fontId="1" fillId="0" borderId="0" xfId="21" applyFont="1"/>
    <xf numFmtId="168" fontId="6" fillId="0" borderId="0" xfId="1" applyNumberFormat="1"/>
    <xf numFmtId="174" fontId="27" fillId="6" borderId="30" xfId="22" applyNumberFormat="1" applyFont="1" applyFill="1" applyBorder="1"/>
    <xf numFmtId="173" fontId="27" fillId="0" borderId="30" xfId="21" applyNumberFormat="1" applyFont="1" applyBorder="1"/>
    <xf numFmtId="173" fontId="2" fillId="6" borderId="32" xfId="21" applyNumberFormat="1" applyFill="1" applyBorder="1"/>
    <xf numFmtId="2" fontId="6" fillId="0" borderId="0" xfId="8" applyNumberFormat="1"/>
    <xf numFmtId="0" fontId="12" fillId="0" borderId="0" xfId="21" applyFont="1" applyAlignment="1">
      <alignment horizontal="left" vertical="center"/>
    </xf>
    <xf numFmtId="0" fontId="12" fillId="0" borderId="0" xfId="21" applyFont="1" applyAlignment="1">
      <alignment horizontal="center" vertical="center" wrapText="1"/>
    </xf>
    <xf numFmtId="0" fontId="2" fillId="0" borderId="0" xfId="21" applyAlignment="1">
      <alignment horizontal="center" vertical="center" wrapText="1"/>
    </xf>
    <xf numFmtId="0" fontId="6" fillId="0" borderId="3" xfId="8" applyBorder="1" applyAlignment="1">
      <alignment horizontal="center" wrapText="1"/>
    </xf>
    <xf numFmtId="0" fontId="6" fillId="0" borderId="5" xfId="8" applyBorder="1" applyAlignment="1">
      <alignment horizontal="center" wrapText="1"/>
    </xf>
    <xf numFmtId="0" fontId="7" fillId="2" borderId="4" xfId="6" applyFont="1" applyFill="1" applyBorder="1" applyAlignment="1">
      <alignment wrapText="1"/>
    </xf>
    <xf numFmtId="0" fontId="7" fillId="2" borderId="7" xfId="6" applyFont="1" applyFill="1" applyBorder="1" applyAlignment="1">
      <alignment wrapText="1"/>
    </xf>
    <xf numFmtId="0" fontId="7" fillId="2" borderId="8" xfId="6" applyFont="1" applyFill="1" applyBorder="1" applyAlignment="1">
      <alignment wrapText="1"/>
    </xf>
    <xf numFmtId="0" fontId="16" fillId="0" borderId="0" xfId="0" applyFont="1" applyFill="1"/>
    <xf numFmtId="0" fontId="6" fillId="0" borderId="0" xfId="18" applyFill="1"/>
    <xf numFmtId="0" fontId="7" fillId="0" borderId="0" xfId="8" applyFont="1" applyFill="1"/>
    <xf numFmtId="0" fontId="7" fillId="0" borderId="0" xfId="0" applyFont="1" applyFill="1"/>
    <xf numFmtId="0" fontId="0" fillId="0" borderId="0" xfId="0" applyFill="1"/>
    <xf numFmtId="0" fontId="6" fillId="0" borderId="0" xfId="6" applyFont="1" applyFill="1" applyAlignment="1">
      <alignment horizontal="center"/>
    </xf>
    <xf numFmtId="0" fontId="8" fillId="0" borderId="0" xfId="6" applyFill="1" applyAlignment="1">
      <alignment horizontal="center"/>
    </xf>
    <xf numFmtId="1" fontId="7" fillId="0" borderId="0" xfId="6" applyNumberFormat="1" applyFont="1" applyFill="1" applyAlignment="1">
      <alignment horizontal="center" wrapText="1"/>
    </xf>
    <xf numFmtId="165" fontId="8" fillId="0" borderId="0" xfId="6" applyNumberFormat="1" applyFill="1"/>
    <xf numFmtId="174" fontId="8" fillId="0" borderId="0" xfId="22" applyNumberFormat="1" applyFont="1"/>
    <xf numFmtId="174" fontId="6" fillId="0" borderId="1" xfId="22" applyNumberFormat="1" applyFont="1" applyFill="1" applyBorder="1" applyAlignment="1">
      <alignment vertical="center"/>
    </xf>
    <xf numFmtId="174" fontId="11" fillId="0" borderId="0" xfId="22" applyNumberFormat="1" applyFont="1"/>
    <xf numFmtId="174" fontId="8" fillId="0" borderId="0" xfId="22" applyNumberFormat="1" applyFont="1" applyFill="1"/>
  </cellXfs>
  <cellStyles count="23">
    <cellStyle name="Excel Built-in Normal" xfId="5" xr:uid="{00000000-0005-0000-0000-000000000000}"/>
    <cellStyle name="Milliers" xfId="22" builtinId="3"/>
    <cellStyle name="Milliers 2" xfId="2" xr:uid="{00000000-0005-0000-0000-000001000000}"/>
    <cellStyle name="Milliers 2 2" xfId="4" xr:uid="{00000000-0005-0000-0000-000002000000}"/>
    <cellStyle name="Milliers 3" xfId="13" xr:uid="{00000000-0005-0000-0000-000003000000}"/>
    <cellStyle name="Milliers 4" xfId="19" xr:uid="{00000000-0005-0000-0000-000004000000}"/>
    <cellStyle name="Normal" xfId="0" builtinId="0"/>
    <cellStyle name="Normal 2" xfId="3" xr:uid="{00000000-0005-0000-0000-000006000000}"/>
    <cellStyle name="Normal 2 2" xfId="6" xr:uid="{00000000-0005-0000-0000-000007000000}"/>
    <cellStyle name="Normal 2 3" xfId="8" xr:uid="{00000000-0005-0000-0000-000008000000}"/>
    <cellStyle name="Normal 2 4" xfId="17" xr:uid="{00000000-0005-0000-0000-000009000000}"/>
    <cellStyle name="Normal 3" xfId="7" xr:uid="{00000000-0005-0000-0000-00000A000000}"/>
    <cellStyle name="Normal 4" xfId="10" xr:uid="{00000000-0005-0000-0000-00000B000000}"/>
    <cellStyle name="Normal 5" xfId="15" xr:uid="{00000000-0005-0000-0000-00000C000000}"/>
    <cellStyle name="Normal 5 2" xfId="21" xr:uid="{2CC1CD11-10D1-4AC0-941A-80712D62215B}"/>
    <cellStyle name="Normal_tableaux_graphs_2020" xfId="12" xr:uid="{00000000-0005-0000-0000-00000D000000}"/>
    <cellStyle name="Normal_tableaux_graphs_2020 2" xfId="18" xr:uid="{00000000-0005-0000-0000-00000E000000}"/>
    <cellStyle name="Pourcentage" xfId="1" builtinId="5"/>
    <cellStyle name="Pourcentage 2" xfId="9" xr:uid="{00000000-0005-0000-0000-000010000000}"/>
    <cellStyle name="Pourcentage 2 2" xfId="14" xr:uid="{00000000-0005-0000-0000-000011000000}"/>
    <cellStyle name="Pourcentage 3" xfId="11" xr:uid="{00000000-0005-0000-0000-000012000000}"/>
    <cellStyle name="Pourcentage 4" xfId="16" xr:uid="{00000000-0005-0000-0000-000013000000}"/>
    <cellStyle name="Pourcentage 5" xfId="20" xr:uid="{00000000-0005-0000-0000-000014000000}"/>
  </cellStyles>
  <dxfs count="0"/>
  <tableStyles count="0" defaultTableStyle="TableStyleMedium2" defaultPivotStyle="PivotStyleLight16"/>
  <colors>
    <mruColors>
      <color rgb="FF0000FF"/>
      <color rgb="FF8A0000"/>
      <color rgb="FF8E0000"/>
      <color rgb="FFB80000"/>
      <color rgb="FFA20000"/>
      <color rgb="FFFAD9C2"/>
      <color rgb="FF540000"/>
      <color rgb="FFE39F91"/>
      <color rgb="FFEDC2B9"/>
      <color rgb="FFF8D69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037302110499946"/>
          <c:y val="0.12017064663668978"/>
          <c:w val="0.79816847821976145"/>
          <c:h val="0.6293319453143775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'Graphique 1'!$A$3</c:f>
              <c:strCache>
                <c:ptCount val="1"/>
                <c:pt idx="0">
                  <c:v>Total Viande</c:v>
                </c:pt>
              </c:strCache>
            </c:strRef>
          </c:tx>
          <c:spPr>
            <a:solidFill>
              <a:srgbClr val="000099"/>
            </a:solidFill>
            <a:ln w="12700">
              <a:solidFill>
                <a:srgbClr val="0000FF"/>
              </a:solidFill>
              <a:prstDash val="solid"/>
            </a:ln>
          </c:spPr>
          <c:invertIfNegative val="0"/>
          <c:cat>
            <c:strRef>
              <c:f>'Graphique 1'!$B$2:$AA$2</c:f>
              <c:strCach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strCache>
            </c:strRef>
          </c:cat>
          <c:val>
            <c:numRef>
              <c:f>'Graphique 1'!$B$3:$AA$3</c:f>
              <c:numCache>
                <c:formatCode>#,##0</c:formatCode>
                <c:ptCount val="26"/>
                <c:pt idx="0">
                  <c:v>5408.6498879999999</c:v>
                </c:pt>
                <c:pt idx="1">
                  <c:v>5498.4640910000007</c:v>
                </c:pt>
                <c:pt idx="2">
                  <c:v>5601.1079580000005</c:v>
                </c:pt>
                <c:pt idx="3">
                  <c:v>5577.5143429999989</c:v>
                </c:pt>
                <c:pt idx="4">
                  <c:v>5510.6861299999991</c:v>
                </c:pt>
                <c:pt idx="5">
                  <c:v>5524.8626099999983</c:v>
                </c:pt>
                <c:pt idx="6">
                  <c:v>5502.2799930000001</c:v>
                </c:pt>
                <c:pt idx="7">
                  <c:v>5672.7244150000006</c:v>
                </c:pt>
                <c:pt idx="8">
                  <c:v>5627.9631790000003</c:v>
                </c:pt>
                <c:pt idx="9">
                  <c:v>5572.4464259999986</c:v>
                </c:pt>
                <c:pt idx="10">
                  <c:v>5612.1923380000007</c:v>
                </c:pt>
                <c:pt idx="11">
                  <c:v>5541.5720910000027</c:v>
                </c:pt>
                <c:pt idx="12">
                  <c:v>5563.7744080000002</c:v>
                </c:pt>
                <c:pt idx="13">
                  <c:v>5503.989928</c:v>
                </c:pt>
                <c:pt idx="14">
                  <c:v>5626.2526010000011</c:v>
                </c:pt>
                <c:pt idx="15">
                  <c:v>5719.704925</c:v>
                </c:pt>
                <c:pt idx="16">
                  <c:v>5710.3006589999986</c:v>
                </c:pt>
                <c:pt idx="17">
                  <c:v>5711.2997969999988</c:v>
                </c:pt>
                <c:pt idx="18">
                  <c:v>5858.0363909999987</c:v>
                </c:pt>
                <c:pt idx="19">
                  <c:v>5807.7216410000001</c:v>
                </c:pt>
                <c:pt idx="20">
                  <c:v>5721.4709609999982</c:v>
                </c:pt>
                <c:pt idx="21">
                  <c:v>5757.9724450000003</c:v>
                </c:pt>
                <c:pt idx="22">
                  <c:v>5767.9465420000015</c:v>
                </c:pt>
                <c:pt idx="23">
                  <c:v>5703.9721710000003</c:v>
                </c:pt>
                <c:pt idx="24">
                  <c:v>5834.4241819999988</c:v>
                </c:pt>
                <c:pt idx="25">
                  <c:v>5910.0346330000002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879-4440-A01B-C04610ABC7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45557871"/>
        <c:axId val="1"/>
      </c:barChart>
      <c:lineChart>
        <c:grouping val="standard"/>
        <c:varyColors val="0"/>
        <c:ser>
          <c:idx val="1"/>
          <c:order val="1"/>
          <c:tx>
            <c:strRef>
              <c:f>'Graphique 1'!$A$4</c:f>
              <c:strCache>
                <c:ptCount val="1"/>
                <c:pt idx="0">
                  <c:v>Consommation moyenne par habitant et par an 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Ref>
              <c:f>'Graphique 1'!$B$2:$AA$2</c:f>
              <c:strCach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strCache>
            </c:strRef>
          </c:cat>
          <c:val>
            <c:numRef>
              <c:f>'Graphique 1'!$B$4:$AA$4</c:f>
              <c:numCache>
                <c:formatCode>0.0</c:formatCode>
                <c:ptCount val="26"/>
                <c:pt idx="0">
                  <c:v>89.069394111059879</c:v>
                </c:pt>
                <c:pt idx="1">
                  <c:v>89.908824825037627</c:v>
                </c:pt>
                <c:pt idx="2">
                  <c:v>90.949223966875053</c:v>
                </c:pt>
                <c:pt idx="3">
                  <c:v>89.909153590714908</c:v>
                </c:pt>
                <c:pt idx="4">
                  <c:v>88.211908405500139</c:v>
                </c:pt>
                <c:pt idx="5">
                  <c:v>87.788200495757437</c:v>
                </c:pt>
                <c:pt idx="6">
                  <c:v>86.818246256528397</c:v>
                </c:pt>
                <c:pt idx="7">
                  <c:v>88.957399598551035</c:v>
                </c:pt>
                <c:pt idx="8">
                  <c:v>87.772351512788518</c:v>
                </c:pt>
                <c:pt idx="9">
                  <c:v>86.478986079426392</c:v>
                </c:pt>
                <c:pt idx="10">
                  <c:v>86.662739356691745</c:v>
                </c:pt>
                <c:pt idx="11">
                  <c:v>85.15800613148113</c:v>
                </c:pt>
                <c:pt idx="12">
                  <c:v>85.096424214615638</c:v>
                </c:pt>
                <c:pt idx="13">
                  <c:v>83.763105936781869</c:v>
                </c:pt>
                <c:pt idx="14">
                  <c:v>84.902781188223415</c:v>
                </c:pt>
                <c:pt idx="15">
                  <c:v>86.022242483945192</c:v>
                </c:pt>
                <c:pt idx="16">
                  <c:v>85.626385684555927</c:v>
                </c:pt>
                <c:pt idx="17">
                  <c:v>85.39198942731916</c:v>
                </c:pt>
                <c:pt idx="18">
                  <c:v>87.270469101406732</c:v>
                </c:pt>
                <c:pt idx="19">
                  <c:v>86.231947156644409</c:v>
                </c:pt>
                <c:pt idx="20">
                  <c:v>84.675348507832638</c:v>
                </c:pt>
                <c:pt idx="21">
                  <c:v>84.827632387280218</c:v>
                </c:pt>
                <c:pt idx="22">
                  <c:v>84.533712556333143</c:v>
                </c:pt>
                <c:pt idx="23">
                  <c:v>83.243539195726896</c:v>
                </c:pt>
                <c:pt idx="24">
                  <c:v>84.87052413993743</c:v>
                </c:pt>
                <c:pt idx="25">
                  <c:v>85.693659764815067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879-4440-A01B-C04610ABC7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1045557871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algn="l"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Sources : Agreste, DGDDI, Insee
*kg équivalent-carcasse</a:t>
                </a:r>
              </a:p>
            </c:rich>
          </c:tx>
          <c:layout>
            <c:manualLayout>
              <c:xMode val="edge"/>
              <c:yMode val="edge"/>
              <c:x val="4.1325660331845829E-2"/>
              <c:y val="0.86728387093689785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in val="52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vert="horz"/>
              <a:lstStyle/>
              <a:p>
                <a:pPr algn="ctr"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Millier de tec</a:t>
                </a:r>
              </a:p>
            </c:rich>
          </c:tx>
          <c:layout>
            <c:manualLayout>
              <c:xMode val="edge"/>
              <c:yMode val="edge"/>
              <c:x val="3.5350655019326084E-2"/>
              <c:y val="4.0201702929210353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none"/>
        <c:minorTickMark val="none"/>
        <c:tickLblPos val="nextTo"/>
        <c:spPr>
          <a:noFill/>
          <a:ln>
            <a:solidFill>
              <a:srgbClr val="0070C0"/>
            </a:solidFill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80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1045557871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1"/>
        <c:lblAlgn val="ctr"/>
        <c:lblOffset val="100"/>
        <c:noMultiLvlLbl val="0"/>
      </c:catAx>
      <c:valAx>
        <c:axId val="4"/>
        <c:scaling>
          <c:orientation val="minMax"/>
        </c:scaling>
        <c:delete val="0"/>
        <c:axPos val="r"/>
        <c:title>
          <c:tx>
            <c:rich>
              <a:bodyPr rot="0" vert="horz"/>
              <a:lstStyle/>
              <a:p>
                <a:pPr algn="ctr"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kgec/habitant*</a:t>
                </a:r>
              </a:p>
            </c:rich>
          </c:tx>
          <c:layout>
            <c:manualLayout>
              <c:xMode val="edge"/>
              <c:yMode val="edge"/>
              <c:x val="0.86869820293251088"/>
              <c:y val="2.7982157967958925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" sourceLinked="1"/>
        <c:majorTickMark val="out"/>
        <c:minorTickMark val="none"/>
        <c:tickLblPos val="nextTo"/>
        <c:spPr>
          <a:ln w="3175">
            <a:solidFill>
              <a:srgbClr val="FF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FF0000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3"/>
        <c:crosses val="max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53553601888385394"/>
          <c:y val="0.89909283880498547"/>
          <c:w val="0.4240570995365186"/>
          <c:h val="9.1591488222442119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261321786598765"/>
          <c:y val="0.15813515500450187"/>
          <c:w val="0.86683119277863874"/>
          <c:h val="0.6606558556148171"/>
        </c:manualLayout>
      </c:layout>
      <c:lineChart>
        <c:grouping val="standard"/>
        <c:varyColors val="0"/>
        <c:ser>
          <c:idx val="0"/>
          <c:order val="0"/>
          <c:tx>
            <c:strRef>
              <c:f>'Graphique 2'!$A$2</c:f>
              <c:strCache>
                <c:ptCount val="1"/>
                <c:pt idx="0">
                  <c:v>Viande bovine ( y compris veau de boucherie)</c:v>
                </c:pt>
              </c:strCache>
            </c:strRef>
          </c:tx>
          <c:spPr>
            <a:ln w="22225" cap="rnd">
              <a:solidFill>
                <a:srgbClr val="CC0000"/>
              </a:solidFill>
              <a:round/>
            </a:ln>
            <a:effectLst/>
          </c:spPr>
          <c:marker>
            <c:symbol val="none"/>
          </c:marker>
          <c:cat>
            <c:strRef>
              <c:f>'Graphique 2'!$B$1:$AA$1</c:f>
              <c:strCach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strCache>
            </c:strRef>
          </c:cat>
          <c:val>
            <c:numRef>
              <c:f>'Graphique 2'!$B$2:$AA$2</c:f>
              <c:numCache>
                <c:formatCode>#,##0</c:formatCode>
                <c:ptCount val="26"/>
                <c:pt idx="0">
                  <c:v>1525.1469999999999</c:v>
                </c:pt>
                <c:pt idx="1">
                  <c:v>1497.01</c:v>
                </c:pt>
                <c:pt idx="2">
                  <c:v>1658.2090000000001</c:v>
                </c:pt>
                <c:pt idx="3">
                  <c:v>1633.546</c:v>
                </c:pt>
                <c:pt idx="4">
                  <c:v>1629.954</c:v>
                </c:pt>
                <c:pt idx="5">
                  <c:v>1645.981</c:v>
                </c:pt>
                <c:pt idx="6">
                  <c:v>1610.96</c:v>
                </c:pt>
                <c:pt idx="7">
                  <c:v>1637.7280000000001</c:v>
                </c:pt>
                <c:pt idx="8">
                  <c:v>1607.444</c:v>
                </c:pt>
                <c:pt idx="9">
                  <c:v>1629.3</c:v>
                </c:pt>
                <c:pt idx="10">
                  <c:v>1641.48</c:v>
                </c:pt>
                <c:pt idx="11">
                  <c:v>1617.02</c:v>
                </c:pt>
                <c:pt idx="12">
                  <c:v>1593.963</c:v>
                </c:pt>
                <c:pt idx="13">
                  <c:v>1547.79</c:v>
                </c:pt>
                <c:pt idx="14">
                  <c:v>1555.374</c:v>
                </c:pt>
                <c:pt idx="15">
                  <c:v>1562.84</c:v>
                </c:pt>
                <c:pt idx="16">
                  <c:v>1552.952</c:v>
                </c:pt>
                <c:pt idx="17">
                  <c:v>1529.604</c:v>
                </c:pt>
                <c:pt idx="18">
                  <c:v>1559.404</c:v>
                </c:pt>
                <c:pt idx="19">
                  <c:v>1539.1790000000001</c:v>
                </c:pt>
                <c:pt idx="20">
                  <c:v>1495.797</c:v>
                </c:pt>
                <c:pt idx="21" formatCode="0">
                  <c:v>1495.4860000000001</c:v>
                </c:pt>
                <c:pt idx="22" formatCode="0">
                  <c:v>1506.712</c:v>
                </c:pt>
                <c:pt idx="23" formatCode="0">
                  <c:v>1451.7660000000001</c:v>
                </c:pt>
                <c:pt idx="24" formatCode="0">
                  <c:v>1423.92</c:v>
                </c:pt>
                <c:pt idx="25" formatCode="0">
                  <c:v>1386.0419999999999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53A-44E8-AEB5-F8062A133E89}"/>
            </c:ext>
          </c:extLst>
        </c:ser>
        <c:ser>
          <c:idx val="1"/>
          <c:order val="1"/>
          <c:tx>
            <c:strRef>
              <c:f>'Graphique 2'!$A$3</c:f>
              <c:strCache>
                <c:ptCount val="1"/>
                <c:pt idx="0">
                  <c:v>Viande porcine (y compris graisse de porc)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none"/>
          </c:marker>
          <c:cat>
            <c:strRef>
              <c:f>'Graphique 2'!$B$1:$AA$1</c:f>
              <c:strCach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strCache>
            </c:strRef>
          </c:cat>
          <c:val>
            <c:numRef>
              <c:f>'Graphique 2'!$B$3:$AA$3</c:f>
              <c:numCache>
                <c:formatCode>#,##0</c:formatCode>
                <c:ptCount val="26"/>
                <c:pt idx="0">
                  <c:v>2135.123</c:v>
                </c:pt>
                <c:pt idx="1">
                  <c:v>2168.4650000000001</c:v>
                </c:pt>
                <c:pt idx="2">
                  <c:v>2185.5120000000002</c:v>
                </c:pt>
                <c:pt idx="3">
                  <c:v>2193.2620000000002</c:v>
                </c:pt>
                <c:pt idx="4">
                  <c:v>2148.9569999999999</c:v>
                </c:pt>
                <c:pt idx="5">
                  <c:v>2126.6909999999998</c:v>
                </c:pt>
                <c:pt idx="6">
                  <c:v>2134.7800000000002</c:v>
                </c:pt>
                <c:pt idx="7">
                  <c:v>2180.8270000000002</c:v>
                </c:pt>
                <c:pt idx="8">
                  <c:v>2170.5360000000001</c:v>
                </c:pt>
                <c:pt idx="9">
                  <c:v>2142.1019999999999</c:v>
                </c:pt>
                <c:pt idx="10">
                  <c:v>2141.877</c:v>
                </c:pt>
                <c:pt idx="11">
                  <c:v>2103.8629999999998</c:v>
                </c:pt>
                <c:pt idx="12">
                  <c:v>2109.877</c:v>
                </c:pt>
                <c:pt idx="13">
                  <c:v>2102.9349999999999</c:v>
                </c:pt>
                <c:pt idx="14">
                  <c:v>2166.3180000000002</c:v>
                </c:pt>
                <c:pt idx="15">
                  <c:v>2206.558</c:v>
                </c:pt>
                <c:pt idx="16">
                  <c:v>2178.9830000000002</c:v>
                </c:pt>
                <c:pt idx="17">
                  <c:v>2179.2469999999998</c:v>
                </c:pt>
                <c:pt idx="18">
                  <c:v>2201.9540000000002</c:v>
                </c:pt>
                <c:pt idx="19">
                  <c:v>2134.069</c:v>
                </c:pt>
                <c:pt idx="20">
                  <c:v>2117.127</c:v>
                </c:pt>
                <c:pt idx="21" formatCode="0">
                  <c:v>2144.3589999999999</c:v>
                </c:pt>
                <c:pt idx="22" formatCode="0">
                  <c:v>2166.527</c:v>
                </c:pt>
                <c:pt idx="23" formatCode="0">
                  <c:v>2086.8090000000002</c:v>
                </c:pt>
                <c:pt idx="24" formatCode="0">
                  <c:v>2115.6950000000002</c:v>
                </c:pt>
                <c:pt idx="25" formatCode="0">
                  <c:v>2172.4960000000001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53A-44E8-AEB5-F8062A133E89}"/>
            </c:ext>
          </c:extLst>
        </c:ser>
        <c:ser>
          <c:idx val="2"/>
          <c:order val="2"/>
          <c:tx>
            <c:strRef>
              <c:f>'Graphique 2'!$A$4</c:f>
              <c:strCache>
                <c:ptCount val="1"/>
                <c:pt idx="0">
                  <c:v>Viande de volaille de chair </c:v>
                </c:pt>
              </c:strCache>
            </c:strRef>
          </c:tx>
          <c:spPr>
            <a:ln w="12700">
              <a:solidFill>
                <a:srgbClr val="FF9900"/>
              </a:solidFill>
              <a:prstDash val="solid"/>
            </a:ln>
          </c:spPr>
          <c:marker>
            <c:symbol val="none"/>
          </c:marker>
          <c:cat>
            <c:strRef>
              <c:f>'Graphique 2'!$B$1:$AA$1</c:f>
              <c:strCach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strCache>
            </c:strRef>
          </c:cat>
          <c:val>
            <c:numRef>
              <c:f>'Graphique 2'!$B$4:$AA$4</c:f>
              <c:numCache>
                <c:formatCode>#,##0</c:formatCode>
                <c:ptCount val="26"/>
                <c:pt idx="0">
                  <c:v>1290.412</c:v>
                </c:pt>
                <c:pt idx="1">
                  <c:v>1410.1420000000001</c:v>
                </c:pt>
                <c:pt idx="2">
                  <c:v>1361.3950000000002</c:v>
                </c:pt>
                <c:pt idx="3">
                  <c:v>1352.481</c:v>
                </c:pt>
                <c:pt idx="4">
                  <c:v>1335.1069999999997</c:v>
                </c:pt>
                <c:pt idx="5">
                  <c:v>1351.9190000000001</c:v>
                </c:pt>
                <c:pt idx="6">
                  <c:v>1359.1719999999998</c:v>
                </c:pt>
                <c:pt idx="7">
                  <c:v>1449.5209999999997</c:v>
                </c:pt>
                <c:pt idx="8">
                  <c:v>1474.6</c:v>
                </c:pt>
                <c:pt idx="9">
                  <c:v>1480.0439999999999</c:v>
                </c:pt>
                <c:pt idx="10">
                  <c:v>1543.2650000000001</c:v>
                </c:pt>
                <c:pt idx="11">
                  <c:v>1547.1599999999999</c:v>
                </c:pt>
                <c:pt idx="12">
                  <c:v>1580.3159999999998</c:v>
                </c:pt>
                <c:pt idx="13">
                  <c:v>1581.5829999999999</c:v>
                </c:pt>
                <c:pt idx="14">
                  <c:v>1637.0320000000002</c:v>
                </c:pt>
                <c:pt idx="15">
                  <c:v>1695.6859999999997</c:v>
                </c:pt>
                <c:pt idx="16">
                  <c:v>1722.2940000000001</c:v>
                </c:pt>
                <c:pt idx="17">
                  <c:v>1754.546</c:v>
                </c:pt>
                <c:pt idx="18">
                  <c:v>1866.3030000000003</c:v>
                </c:pt>
                <c:pt idx="19">
                  <c:v>1903.607</c:v>
                </c:pt>
                <c:pt idx="20">
                  <c:v>1896.2460000000001</c:v>
                </c:pt>
                <c:pt idx="21" formatCode="0">
                  <c:v>1920.845</c:v>
                </c:pt>
                <c:pt idx="22" formatCode="0">
                  <c:v>1901.9369999999999</c:v>
                </c:pt>
                <c:pt idx="23" formatCode="0">
                  <c:v>1968.501</c:v>
                </c:pt>
                <c:pt idx="24" formatCode="0">
                  <c:v>2112.5</c:v>
                </c:pt>
                <c:pt idx="25" formatCode="0">
                  <c:v>2181.6860000000001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53A-44E8-AEB5-F8062A133E89}"/>
            </c:ext>
          </c:extLst>
        </c:ser>
        <c:ser>
          <c:idx val="3"/>
          <c:order val="3"/>
          <c:tx>
            <c:strRef>
              <c:f>'Graphique 2'!$A$5</c:f>
              <c:strCache>
                <c:ptCount val="1"/>
                <c:pt idx="0">
                  <c:v>Viande de poulet (y compris poule de réforme)</c:v>
                </c:pt>
              </c:strCache>
            </c:strRef>
          </c:tx>
          <c:spPr>
            <a:ln w="22225" cap="rnd">
              <a:solidFill>
                <a:srgbClr val="FF9900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'Graphique 2'!$B$1:$AA$1</c:f>
              <c:strCach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strCache>
            </c:strRef>
          </c:cat>
          <c:val>
            <c:numRef>
              <c:f>'Graphique 2'!$B$5:$AA$5</c:f>
              <c:numCache>
                <c:formatCode>#,##0</c:formatCode>
                <c:ptCount val="26"/>
                <c:pt idx="0">
                  <c:v>689.96100000000001</c:v>
                </c:pt>
                <c:pt idx="1">
                  <c:v>786.73199999999997</c:v>
                </c:pt>
                <c:pt idx="2">
                  <c:v>747.50300000000004</c:v>
                </c:pt>
                <c:pt idx="3">
                  <c:v>751.94100000000003</c:v>
                </c:pt>
                <c:pt idx="4">
                  <c:v>747.452</c:v>
                </c:pt>
                <c:pt idx="5">
                  <c:v>775.62800000000004</c:v>
                </c:pt>
                <c:pt idx="6">
                  <c:v>777.03099999999995</c:v>
                </c:pt>
                <c:pt idx="7">
                  <c:v>869.471</c:v>
                </c:pt>
                <c:pt idx="8">
                  <c:v>906.14599999999996</c:v>
                </c:pt>
                <c:pt idx="9">
                  <c:v>943.43</c:v>
                </c:pt>
                <c:pt idx="10">
                  <c:v>991.07</c:v>
                </c:pt>
                <c:pt idx="11">
                  <c:v>998.279</c:v>
                </c:pt>
                <c:pt idx="12">
                  <c:v>1020.9449999999999</c:v>
                </c:pt>
                <c:pt idx="13">
                  <c:v>1045.607</c:v>
                </c:pt>
                <c:pt idx="14">
                  <c:v>1092.0920000000001</c:v>
                </c:pt>
                <c:pt idx="15">
                  <c:v>1155.4849999999999</c:v>
                </c:pt>
                <c:pt idx="16">
                  <c:v>1205.365</c:v>
                </c:pt>
                <c:pt idx="17">
                  <c:v>1275.827</c:v>
                </c:pt>
                <c:pt idx="18">
                  <c:v>1336.9880000000001</c:v>
                </c:pt>
                <c:pt idx="19">
                  <c:v>1374.425</c:v>
                </c:pt>
                <c:pt idx="20">
                  <c:v>1399.1079999999999</c:v>
                </c:pt>
                <c:pt idx="21" formatCode="0">
                  <c:v>1464.3810000000001</c:v>
                </c:pt>
                <c:pt idx="22" formatCode="0">
                  <c:v>1522.335</c:v>
                </c:pt>
                <c:pt idx="23" formatCode="0">
                  <c:v>1578.8230000000001</c:v>
                </c:pt>
                <c:pt idx="24" formatCode="0">
                  <c:v>1676.242</c:v>
                </c:pt>
                <c:pt idx="25" formatCode="0">
                  <c:v>1769.2650000000001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53A-44E8-AEB5-F8062A133E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45561615"/>
        <c:axId val="1"/>
      </c:lineChart>
      <c:catAx>
        <c:axId val="104556161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2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fr-FR"/>
                  <a:t>Sources : Agreste, DGDDI</a:t>
                </a:r>
              </a:p>
            </c:rich>
          </c:tx>
          <c:layout>
            <c:manualLayout>
              <c:xMode val="edge"/>
              <c:yMode val="edge"/>
              <c:x val="3.95575553055868E-2"/>
              <c:y val="0.9388306282342511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vert="horz"/>
          <a:lstStyle/>
          <a:p>
            <a:pPr>
              <a:defRPr sz="12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24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vert="horz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fr-FR" sz="12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rPr>
                  <a:t>Quantité de viande</a:t>
                </a:r>
              </a:p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fr-FR" sz="12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rPr>
                  <a:t> (millier de tec)</a:t>
                </a:r>
              </a:p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fr-FR" sz="1200" b="0" i="0" u="none" strike="noStrike" baseline="0">
                  <a:solidFill>
                    <a:srgbClr val="333333"/>
                  </a:solidFill>
                  <a:latin typeface="Calibri"/>
                  <a:ea typeface="Calibri"/>
                  <a:cs typeface="Calibri"/>
                </a:endParaRPr>
              </a:p>
            </c:rich>
          </c:tx>
          <c:layout>
            <c:manualLayout>
              <c:xMode val="edge"/>
              <c:yMode val="edge"/>
              <c:x val="6.5876380837010754E-4"/>
              <c:y val="5.0072188285881308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none"/>
        <c:minorTickMark val="none"/>
        <c:tickLblPos val="nextTo"/>
        <c:spPr>
          <a:noFill/>
          <a:ln>
            <a:solidFill>
              <a:schemeClr val="bg1">
                <a:lumMod val="85000"/>
              </a:schemeClr>
            </a:solidFill>
          </a:ln>
          <a:effectLst/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1045561615"/>
        <c:crosses val="autoZero"/>
        <c:crossBetween val="between"/>
        <c:majorUnit val="200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4358902252603041"/>
          <c:y val="0.60970206638968338"/>
          <c:w val="0.63119393729629958"/>
          <c:h val="0.1709587310554791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100" b="0" i="0" u="none" strike="noStrike" baseline="0">
              <a:solidFill>
                <a:srgbClr val="333333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6805482918908222E-2"/>
          <c:y val="0.14815992765993935"/>
          <c:w val="0.89263909359216764"/>
          <c:h val="0.62189712254490903"/>
        </c:manualLayout>
      </c:layout>
      <c:lineChart>
        <c:grouping val="standard"/>
        <c:varyColors val="0"/>
        <c:ser>
          <c:idx val="0"/>
          <c:order val="0"/>
          <c:tx>
            <c:strRef>
              <c:f>'Graphique 3'!$A$2</c:f>
              <c:strCache>
                <c:ptCount val="1"/>
                <c:pt idx="0">
                  <c:v>Viande ovine</c:v>
                </c:pt>
              </c:strCache>
            </c:strRef>
          </c:tx>
          <c:spPr>
            <a:ln w="22225" cap="rnd">
              <a:solidFill>
                <a:srgbClr val="CC0000"/>
              </a:solidFill>
              <a:round/>
            </a:ln>
            <a:effectLst/>
          </c:spPr>
          <c:marker>
            <c:symbol val="none"/>
          </c:marker>
          <c:cat>
            <c:strRef>
              <c:f>'Graphique 3'!$B$1:$AA$1</c:f>
              <c:strCach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strCache>
            </c:strRef>
          </c:cat>
          <c:val>
            <c:numRef>
              <c:f>'Graphique 3'!$B$2:$AA$2</c:f>
              <c:numCache>
                <c:formatCode>#,##0</c:formatCode>
                <c:ptCount val="26"/>
                <c:pt idx="0">
                  <c:v>277.61524500000002</c:v>
                </c:pt>
                <c:pt idx="1">
                  <c:v>229.896243</c:v>
                </c:pt>
                <c:pt idx="2">
                  <c:v>243.966566</c:v>
                </c:pt>
                <c:pt idx="3">
                  <c:v>235.84897700000002</c:v>
                </c:pt>
                <c:pt idx="4">
                  <c:v>234.91685200000001</c:v>
                </c:pt>
                <c:pt idx="5">
                  <c:v>233.37560300000001</c:v>
                </c:pt>
                <c:pt idx="6">
                  <c:v>234.08478299999999</c:v>
                </c:pt>
                <c:pt idx="7">
                  <c:v>223.32935599999999</c:v>
                </c:pt>
                <c:pt idx="8">
                  <c:v>217.86337799999998</c:v>
                </c:pt>
                <c:pt idx="9">
                  <c:v>209.619991</c:v>
                </c:pt>
                <c:pt idx="10">
                  <c:v>195.55509400000003</c:v>
                </c:pt>
                <c:pt idx="11">
                  <c:v>189.635355</c:v>
                </c:pt>
                <c:pt idx="12">
                  <c:v>185.00223</c:v>
                </c:pt>
                <c:pt idx="13">
                  <c:v>178.893596</c:v>
                </c:pt>
                <c:pt idx="14">
                  <c:v>179.173214</c:v>
                </c:pt>
                <c:pt idx="15">
                  <c:v>171.04171199999999</c:v>
                </c:pt>
                <c:pt idx="16">
                  <c:v>166.39137400000001</c:v>
                </c:pt>
                <c:pt idx="17">
                  <c:v>164.17234999999999</c:v>
                </c:pt>
                <c:pt idx="18">
                  <c:v>163.86521199999999</c:v>
                </c:pt>
                <c:pt idx="19">
                  <c:v>163.541021</c:v>
                </c:pt>
                <c:pt idx="20">
                  <c:v>155.42139899999998</c:v>
                </c:pt>
                <c:pt idx="21" formatCode="0">
                  <c:v>151.45779799999997</c:v>
                </c:pt>
                <c:pt idx="22" formatCode="0">
                  <c:v>155.41971100000001</c:v>
                </c:pt>
                <c:pt idx="23" formatCode="0">
                  <c:v>150.93058499999998</c:v>
                </c:pt>
                <c:pt idx="24" formatCode="0">
                  <c:v>144.80900500000001</c:v>
                </c:pt>
                <c:pt idx="25" formatCode="0">
                  <c:v>136.33697899999999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396-4471-8EF3-2784FC8A755F}"/>
            </c:ext>
          </c:extLst>
        </c:ser>
        <c:ser>
          <c:idx val="1"/>
          <c:order val="1"/>
          <c:tx>
            <c:strRef>
              <c:f>'Graphique 3'!$A$3</c:f>
              <c:strCache>
                <c:ptCount val="1"/>
                <c:pt idx="0">
                  <c:v>Viande de dinde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none"/>
          </c:marker>
          <c:cat>
            <c:strRef>
              <c:f>'Graphique 3'!$B$1:$AA$1</c:f>
              <c:strCach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strCache>
            </c:strRef>
          </c:cat>
          <c:val>
            <c:numRef>
              <c:f>'Graphique 3'!$B$3:$AA$3</c:f>
              <c:numCache>
                <c:formatCode>#,##0</c:formatCode>
                <c:ptCount val="26"/>
                <c:pt idx="0">
                  <c:v>385.74782499999998</c:v>
                </c:pt>
                <c:pt idx="1">
                  <c:v>388.525013</c:v>
                </c:pt>
                <c:pt idx="2">
                  <c:v>374.75271099999998</c:v>
                </c:pt>
                <c:pt idx="3">
                  <c:v>363.03532000000001</c:v>
                </c:pt>
                <c:pt idx="4">
                  <c:v>363.06528500000002</c:v>
                </c:pt>
                <c:pt idx="5">
                  <c:v>348.34815200000003</c:v>
                </c:pt>
                <c:pt idx="6">
                  <c:v>354.97435000000002</c:v>
                </c:pt>
                <c:pt idx="7">
                  <c:v>344.02988900000003</c:v>
                </c:pt>
                <c:pt idx="8">
                  <c:v>329.25798200000003</c:v>
                </c:pt>
                <c:pt idx="9">
                  <c:v>305.43351100000001</c:v>
                </c:pt>
                <c:pt idx="10">
                  <c:v>320.66647</c:v>
                </c:pt>
                <c:pt idx="11">
                  <c:v>311.61767200000003</c:v>
                </c:pt>
                <c:pt idx="12">
                  <c:v>327.25393500000001</c:v>
                </c:pt>
                <c:pt idx="13">
                  <c:v>310.52576599999998</c:v>
                </c:pt>
                <c:pt idx="14">
                  <c:v>312.64582799999999</c:v>
                </c:pt>
                <c:pt idx="15">
                  <c:v>304.41995100000003</c:v>
                </c:pt>
                <c:pt idx="16">
                  <c:v>308.85139800000002</c:v>
                </c:pt>
                <c:pt idx="17">
                  <c:v>287.56985900000001</c:v>
                </c:pt>
                <c:pt idx="18">
                  <c:v>295.97902299999998</c:v>
                </c:pt>
                <c:pt idx="19">
                  <c:v>293.870183</c:v>
                </c:pt>
                <c:pt idx="20">
                  <c:v>299.49157300000002</c:v>
                </c:pt>
                <c:pt idx="21" formatCode="0">
                  <c:v>275.32439900000003</c:v>
                </c:pt>
                <c:pt idx="22" formatCode="0">
                  <c:v>243.50325799999999</c:v>
                </c:pt>
                <c:pt idx="23" formatCode="0">
                  <c:v>239.33491899999999</c:v>
                </c:pt>
                <c:pt idx="24" formatCode="0">
                  <c:v>235.785225</c:v>
                </c:pt>
                <c:pt idx="25" formatCode="0">
                  <c:v>235.85623800000002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396-4471-8EF3-2784FC8A755F}"/>
            </c:ext>
          </c:extLst>
        </c:ser>
        <c:ser>
          <c:idx val="2"/>
          <c:order val="2"/>
          <c:tx>
            <c:strRef>
              <c:f>'Graphique 3'!$A$4</c:f>
              <c:strCache>
                <c:ptCount val="1"/>
                <c:pt idx="0">
                  <c:v>Viande de canard</c:v>
                </c:pt>
              </c:strCache>
            </c:strRef>
          </c:tx>
          <c:spPr>
            <a:ln w="12700">
              <a:solidFill>
                <a:srgbClr val="FF9900"/>
              </a:solidFill>
              <a:prstDash val="solid"/>
            </a:ln>
          </c:spPr>
          <c:marker>
            <c:symbol val="none"/>
          </c:marker>
          <c:cat>
            <c:strRef>
              <c:f>'Graphique 3'!$B$1:$AA$1</c:f>
              <c:strCach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strCache>
            </c:strRef>
          </c:cat>
          <c:val>
            <c:numRef>
              <c:f>'Graphique 3'!$B$4:$AA$4</c:f>
              <c:numCache>
                <c:formatCode>#,##0</c:formatCode>
                <c:ptCount val="26"/>
                <c:pt idx="0">
                  <c:v>167.858766</c:v>
                </c:pt>
                <c:pt idx="1">
                  <c:v>185.71815599999999</c:v>
                </c:pt>
                <c:pt idx="2">
                  <c:v>196.11936600000001</c:v>
                </c:pt>
                <c:pt idx="3">
                  <c:v>196.47711200000001</c:v>
                </c:pt>
                <c:pt idx="4">
                  <c:v>185.420435</c:v>
                </c:pt>
                <c:pt idx="5">
                  <c:v>188.93234000000001</c:v>
                </c:pt>
                <c:pt idx="6">
                  <c:v>191.23805300000001</c:v>
                </c:pt>
                <c:pt idx="7">
                  <c:v>198.52838399999999</c:v>
                </c:pt>
                <c:pt idx="8">
                  <c:v>203.13932500000001</c:v>
                </c:pt>
                <c:pt idx="9">
                  <c:v>195.980909</c:v>
                </c:pt>
                <c:pt idx="10">
                  <c:v>197.65008900000001</c:v>
                </c:pt>
                <c:pt idx="11">
                  <c:v>203.296505</c:v>
                </c:pt>
                <c:pt idx="12">
                  <c:v>202.98586599999999</c:v>
                </c:pt>
                <c:pt idx="13">
                  <c:v>195.71467899999999</c:v>
                </c:pt>
                <c:pt idx="14">
                  <c:v>202.261428</c:v>
                </c:pt>
                <c:pt idx="15">
                  <c:v>204.31651299999999</c:v>
                </c:pt>
                <c:pt idx="16">
                  <c:v>176.880593</c:v>
                </c:pt>
                <c:pt idx="17">
                  <c:v>160.825773</c:v>
                </c:pt>
                <c:pt idx="18">
                  <c:v>201.14969100000002</c:v>
                </c:pt>
                <c:pt idx="19">
                  <c:v>198.62926400000001</c:v>
                </c:pt>
                <c:pt idx="20">
                  <c:v>170.76293400000003</c:v>
                </c:pt>
                <c:pt idx="21" formatCode="0">
                  <c:v>156.654043</c:v>
                </c:pt>
                <c:pt idx="22" formatCode="0">
                  <c:v>114.514613</c:v>
                </c:pt>
                <c:pt idx="23" formatCode="0">
                  <c:v>129.59873299999998</c:v>
                </c:pt>
                <c:pt idx="24" formatCode="0">
                  <c:v>177.21548200000001</c:v>
                </c:pt>
                <c:pt idx="25" formatCode="0">
                  <c:v>155.30390299999999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396-4471-8EF3-2784FC8A75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44236655"/>
        <c:axId val="1"/>
      </c:lineChart>
      <c:catAx>
        <c:axId val="94423665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2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fr-FR"/>
                  <a:t>Sources : Agreste, DGDDI</a:t>
                </a:r>
              </a:p>
            </c:rich>
          </c:tx>
          <c:layout>
            <c:manualLayout>
              <c:xMode val="edge"/>
              <c:yMode val="edge"/>
              <c:x val="3.7690957976150984E-2"/>
              <c:y val="0.9108255941906120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vert="horz"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4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vert="horz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fr-FR" sz="12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rPr>
                  <a:t>Quantité de viande</a:t>
                </a:r>
              </a:p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fr-FR" sz="12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rPr>
                  <a:t> (millier de tec)</a:t>
                </a:r>
              </a:p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fr-FR" sz="1200" b="0" i="0" u="none" strike="noStrike" baseline="0">
                  <a:solidFill>
                    <a:srgbClr val="333333"/>
                  </a:solidFill>
                  <a:latin typeface="Calibri"/>
                  <a:ea typeface="Calibri"/>
                  <a:cs typeface="Calibri"/>
                </a:endParaRPr>
              </a:p>
            </c:rich>
          </c:tx>
          <c:layout>
            <c:manualLayout>
              <c:xMode val="edge"/>
              <c:yMode val="edge"/>
              <c:x val="2.3640233718013628E-2"/>
              <c:y val="3.3076432330134915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none"/>
        <c:minorTickMark val="none"/>
        <c:tickLblPos val="nextTo"/>
        <c:spPr>
          <a:noFill/>
          <a:ln>
            <a:solidFill>
              <a:schemeClr val="bg1">
                <a:lumMod val="85000"/>
              </a:schemeClr>
            </a:solidFill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944236655"/>
        <c:crosses val="autoZero"/>
        <c:crossBetween val="between"/>
        <c:majorUnit val="50"/>
        <c:minorUnit val="50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15884182714411252"/>
          <c:y val="0.61665981597324804"/>
          <c:w val="0.72485567214297764"/>
          <c:h val="9.1356993915727935E-2"/>
        </c:manualLayout>
      </c:layout>
      <c:overlay val="0"/>
      <c:spPr>
        <a:solidFill>
          <a:schemeClr val="bg1"/>
        </a:solidFill>
        <a:ln>
          <a:noFill/>
        </a:ln>
        <a:effectLst/>
      </c:spPr>
      <c:txPr>
        <a:bodyPr/>
        <a:lstStyle/>
        <a:p>
          <a:pPr>
            <a:defRPr sz="1100" b="0" i="0" u="none" strike="noStrike" baseline="0">
              <a:solidFill>
                <a:srgbClr val="333333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938648293963253"/>
          <c:y val="8.2999898509564768E-2"/>
          <c:w val="0.81005796150481191"/>
          <c:h val="0.62641370789918771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'Graphique 4'!$E$6</c:f>
              <c:strCache>
                <c:ptCount val="1"/>
                <c:pt idx="0">
                  <c:v>Moyenne 2020-2024</c:v>
                </c:pt>
              </c:strCache>
            </c:strRef>
          </c:tx>
          <c:spPr>
            <a:solidFill>
              <a:srgbClr val="A5A5A5"/>
            </a:solidFill>
            <a:ln w="25400">
              <a:noFill/>
            </a:ln>
          </c:spPr>
          <c:invertIfNegative val="0"/>
          <c:cat>
            <c:strRef>
              <c:f>'Graphique 4'!$B$7:$B$13</c:f>
              <c:strCache>
                <c:ptCount val="7"/>
                <c:pt idx="0">
                  <c:v>Viande bovine</c:v>
                </c:pt>
                <c:pt idx="1">
                  <c:v>Viande ovine</c:v>
                </c:pt>
                <c:pt idx="2">
                  <c:v>Viande porcine </c:v>
                </c:pt>
                <c:pt idx="3">
                  <c:v>Viande de poulet </c:v>
                </c:pt>
                <c:pt idx="4">
                  <c:v>Viande de dinde</c:v>
                </c:pt>
                <c:pt idx="5">
                  <c:v>Viande de canard</c:v>
                </c:pt>
                <c:pt idx="6">
                  <c:v>Total viandes </c:v>
                </c:pt>
              </c:strCache>
            </c:strRef>
          </c:cat>
          <c:val>
            <c:numRef>
              <c:f>'Graphique 4'!$E$7:$E$13</c:f>
              <c:numCache>
                <c:formatCode>0</c:formatCode>
                <c:ptCount val="7"/>
                <c:pt idx="0">
                  <c:v>23.333216778085966</c:v>
                </c:pt>
                <c:pt idx="1">
                  <c:v>54.665587560752975</c:v>
                </c:pt>
                <c:pt idx="2">
                  <c:v>27.816850737608455</c:v>
                </c:pt>
                <c:pt idx="3">
                  <c:v>47.970324823926518</c:v>
                </c:pt>
                <c:pt idx="4">
                  <c:v>19.084204677510222</c:v>
                </c:pt>
                <c:pt idx="5">
                  <c:v>13.614072514247008</c:v>
                </c:pt>
                <c:pt idx="6">
                  <c:v>31.907676848204339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8C5-4078-BB64-578BF32D3CF2}"/>
            </c:ext>
          </c:extLst>
        </c:ser>
        <c:ser>
          <c:idx val="0"/>
          <c:order val="1"/>
          <c:tx>
            <c:strRef>
              <c:f>'Graphique 4'!$C$6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FF9900"/>
            </a:solidFill>
            <a:ln w="25400">
              <a:noFill/>
            </a:ln>
          </c:spPr>
          <c:invertIfNegative val="0"/>
          <c:cat>
            <c:strRef>
              <c:f>'Graphique 4'!$B$7:$B$13</c:f>
              <c:strCache>
                <c:ptCount val="7"/>
                <c:pt idx="0">
                  <c:v>Viande bovine</c:v>
                </c:pt>
                <c:pt idx="1">
                  <c:v>Viande ovine</c:v>
                </c:pt>
                <c:pt idx="2">
                  <c:v>Viande porcine </c:v>
                </c:pt>
                <c:pt idx="3">
                  <c:v>Viande de poulet </c:v>
                </c:pt>
                <c:pt idx="4">
                  <c:v>Viande de dinde</c:v>
                </c:pt>
                <c:pt idx="5">
                  <c:v>Viande de canard</c:v>
                </c:pt>
                <c:pt idx="6">
                  <c:v>Total viandes </c:v>
                </c:pt>
              </c:strCache>
            </c:strRef>
          </c:cat>
          <c:val>
            <c:numRef>
              <c:f>'Graphique 4'!$C$7:$C$13</c:f>
              <c:numCache>
                <c:formatCode>0</c:formatCode>
                <c:ptCount val="7"/>
                <c:pt idx="0">
                  <c:v>25.556902011227955</c:v>
                </c:pt>
                <c:pt idx="1">
                  <c:v>58.218734588239215</c:v>
                </c:pt>
                <c:pt idx="2">
                  <c:v>28.350913728910697</c:v>
                </c:pt>
                <c:pt idx="3">
                  <c:v>50.135463015406486</c:v>
                </c:pt>
                <c:pt idx="4">
                  <c:v>18.764875958618696</c:v>
                </c:pt>
                <c:pt idx="5">
                  <c:v>12.681754295033882</c:v>
                </c:pt>
                <c:pt idx="6">
                  <c:v>33.733297965311401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8C5-4078-BB64-578BF32D3CF2}"/>
            </c:ext>
          </c:extLst>
        </c:ser>
        <c:ser>
          <c:idx val="1"/>
          <c:order val="2"/>
          <c:tx>
            <c:strRef>
              <c:f>'Graphique 4'!$D$6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strRef>
              <c:f>'Graphique 4'!$B$7:$B$13</c:f>
              <c:strCache>
                <c:ptCount val="7"/>
                <c:pt idx="0">
                  <c:v>Viande bovine</c:v>
                </c:pt>
                <c:pt idx="1">
                  <c:v>Viande ovine</c:v>
                </c:pt>
                <c:pt idx="2">
                  <c:v>Viande porcine </c:v>
                </c:pt>
                <c:pt idx="3">
                  <c:v>Viande de poulet </c:v>
                </c:pt>
                <c:pt idx="4">
                  <c:v>Viande de dinde</c:v>
                </c:pt>
                <c:pt idx="5">
                  <c:v>Viande de canard</c:v>
                </c:pt>
                <c:pt idx="6">
                  <c:v>Total viandes </c:v>
                </c:pt>
              </c:strCache>
            </c:strRef>
          </c:cat>
          <c:val>
            <c:numRef>
              <c:f>'Graphique 4'!$D$7:$D$13</c:f>
              <c:numCache>
                <c:formatCode>0</c:formatCode>
                <c:ptCount val="7"/>
                <c:pt idx="0">
                  <c:v>26.05467427778007</c:v>
                </c:pt>
                <c:pt idx="1">
                  <c:v>61.837521111854599</c:v>
                </c:pt>
                <c:pt idx="2">
                  <c:v>28.660146934279375</c:v>
                </c:pt>
                <c:pt idx="3">
                  <c:v>52.171299508488481</c:v>
                </c:pt>
                <c:pt idx="4">
                  <c:v>18.985906890143809</c:v>
                </c:pt>
                <c:pt idx="5">
                  <c:v>11.640973038256087</c:v>
                </c:pt>
                <c:pt idx="6">
                  <c:v>34.931189706919369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8C5-4078-BB64-578BF32D3C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44230831"/>
        <c:axId val="1"/>
      </c:barChart>
      <c:catAx>
        <c:axId val="944230831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fr-FR"/>
                  <a:t>Sources : Agreste, DGDDI</a:t>
                </a:r>
              </a:p>
            </c:rich>
          </c:tx>
          <c:layout>
            <c:manualLayout>
              <c:xMode val="edge"/>
              <c:yMode val="edge"/>
              <c:x val="0.10512857767779028"/>
              <c:y val="0.8094747707098410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fr-FR"/>
                  <a:t>Part des importations dans la consommation de viande (%)</a:t>
                </a:r>
              </a:p>
            </c:rich>
          </c:tx>
          <c:layout>
            <c:manualLayout>
              <c:xMode val="edge"/>
              <c:yMode val="edge"/>
              <c:x val="4.952755905511811E-2"/>
              <c:y val="5.7758117313987438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1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944230831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54263388951381075"/>
          <c:y val="0.822499631366304"/>
          <c:w val="0.42258217722784652"/>
          <c:h val="7.6407148544634151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25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fr-FR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497161423104049"/>
          <c:y val="6.2114099969068318E-2"/>
          <c:w val="0.68874230493915534"/>
          <c:h val="0.54316572928383955"/>
        </c:manualLayout>
      </c:layout>
      <c:lineChart>
        <c:grouping val="standard"/>
        <c:varyColors val="0"/>
        <c:ser>
          <c:idx val="0"/>
          <c:order val="0"/>
          <c:tx>
            <c:strRef>
              <c:f>'Graphique 5'!$A$4</c:f>
              <c:strCache>
                <c:ptCount val="1"/>
                <c:pt idx="0">
                  <c:v>Prix (€/kg)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'Graphique 5'!$B$3:$S$3</c15:sqref>
                  </c15:fullRef>
                </c:ext>
              </c:extLst>
              <c:f>'Graphique 5'!$I$3:$S$3</c:f>
              <c:numCache>
                <c:formatCode>0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'Graphique 5'!$B$4:$S$4</c15:sqref>
                  </c15:fullRef>
                </c:ext>
              </c:extLst>
              <c:f>'Graphique 5'!$I$4:$S$4</c:f>
              <c:numCache>
                <c:formatCode>0.00</c:formatCode>
                <c:ptCount val="11"/>
                <c:pt idx="0">
                  <c:v>15.689828990368497</c:v>
                </c:pt>
                <c:pt idx="1">
                  <c:v>15.874010657500504</c:v>
                </c:pt>
                <c:pt idx="2">
                  <c:v>15.77</c:v>
                </c:pt>
                <c:pt idx="3">
                  <c:v>15.7615</c:v>
                </c:pt>
                <c:pt idx="4">
                  <c:v>16.105158359790646</c:v>
                </c:pt>
                <c:pt idx="5">
                  <c:v>16.153686641019807</c:v>
                </c:pt>
                <c:pt idx="6">
                  <c:v>16.277970982685474</c:v>
                </c:pt>
                <c:pt idx="7">
                  <c:v>17.187112790164871</c:v>
                </c:pt>
                <c:pt idx="8">
                  <c:v>17.66</c:v>
                </c:pt>
                <c:pt idx="9">
                  <c:v>18.260000000000002</c:v>
                </c:pt>
                <c:pt idx="10">
                  <c:v>19.43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70B-49F5-B675-A483B0ACE6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9707240"/>
        <c:axId val="439711944"/>
      </c:lineChart>
      <c:lineChart>
        <c:grouping val="standard"/>
        <c:varyColors val="0"/>
        <c:ser>
          <c:idx val="1"/>
          <c:order val="1"/>
          <c:tx>
            <c:strRef>
              <c:f>'Graphique 5'!$A$5</c:f>
              <c:strCache>
                <c:ptCount val="1"/>
                <c:pt idx="0">
                  <c:v>Quantité (1000 t)</c:v>
                </c:pt>
              </c:strCache>
            </c:strRef>
          </c:tx>
          <c:spPr>
            <a:ln w="1905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'Graphique 5'!$B$3:$R$3</c15:sqref>
                  </c15:fullRef>
                </c:ext>
              </c:extLst>
              <c:f>'Graphique 5'!$I$3:$R$3</c:f>
              <c:numCache>
                <c:formatCode>0</c:formatCode>
                <c:ptCount val="10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'Graphique 5'!$B$5:$S$5</c15:sqref>
                  </c15:fullRef>
                </c:ext>
              </c:extLst>
              <c:f>'Graphique 5'!$I$5:$S$5</c:f>
              <c:numCache>
                <c:formatCode>0.00</c:formatCode>
                <c:ptCount val="11"/>
                <c:pt idx="0">
                  <c:v>59.926345999999995</c:v>
                </c:pt>
                <c:pt idx="1">
                  <c:v>57.387974999999997</c:v>
                </c:pt>
                <c:pt idx="2">
                  <c:v>54.542999999999999</c:v>
                </c:pt>
                <c:pt idx="3">
                  <c:v>51.35821</c:v>
                </c:pt>
                <c:pt idx="4">
                  <c:v>49.461565204401694</c:v>
                </c:pt>
                <c:pt idx="5">
                  <c:v>50.499154995896383</c:v>
                </c:pt>
                <c:pt idx="6">
                  <c:v>48.362449883795279</c:v>
                </c:pt>
                <c:pt idx="7">
                  <c:v>42.753689984538191</c:v>
                </c:pt>
                <c:pt idx="8">
                  <c:v>40.902999999999999</c:v>
                </c:pt>
                <c:pt idx="9">
                  <c:v>38.402999999999999</c:v>
                </c:pt>
                <c:pt idx="10">
                  <c:v>33.751272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70B-49F5-B675-A483B0ACE6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9704888"/>
        <c:axId val="439709984"/>
      </c:lineChart>
      <c:catAx>
        <c:axId val="439707240"/>
        <c:scaling>
          <c:orientation val="minMax"/>
        </c:scaling>
        <c:delete val="0"/>
        <c:axPos val="b"/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4397119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39711944"/>
        <c:scaling>
          <c:orientation val="minMax"/>
          <c:max val="20"/>
          <c:min val="14"/>
        </c:scaling>
        <c:delete val="0"/>
        <c:axPos val="l"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Prix (€/kg)</a:t>
                </a:r>
              </a:p>
            </c:rich>
          </c:tx>
          <c:layout>
            <c:manualLayout>
              <c:xMode val="edge"/>
              <c:yMode val="edge"/>
              <c:x val="3.6446432832259602E-2"/>
              <c:y val="0.30824484439445071"/>
            </c:manualLayout>
          </c:layout>
          <c:overlay val="0"/>
          <c:spPr>
            <a:noFill/>
            <a:ln w="25400">
              <a:noFill/>
            </a:ln>
          </c:spPr>
        </c:title>
        <c:numFmt formatCode="0.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439707240"/>
        <c:crosses val="autoZero"/>
        <c:crossBetween val="between"/>
        <c:majorUnit val="0.5"/>
      </c:valAx>
      <c:catAx>
        <c:axId val="439704888"/>
        <c:scaling>
          <c:orientation val="minMax"/>
        </c:scaling>
        <c:delete val="1"/>
        <c:axPos val="b"/>
        <c:numFmt formatCode="0" sourceLinked="1"/>
        <c:majorTickMark val="out"/>
        <c:minorTickMark val="none"/>
        <c:tickLblPos val="nextTo"/>
        <c:crossAx val="439709984"/>
        <c:crosses val="autoZero"/>
        <c:auto val="1"/>
        <c:lblAlgn val="ctr"/>
        <c:lblOffset val="100"/>
        <c:noMultiLvlLbl val="0"/>
      </c:catAx>
      <c:valAx>
        <c:axId val="439709984"/>
        <c:scaling>
          <c:orientation val="minMax"/>
          <c:max val="80"/>
          <c:min val="20"/>
        </c:scaling>
        <c:delete val="0"/>
        <c:axPos val="r"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Quantité (millier de tonnes)</a:t>
                </a:r>
              </a:p>
            </c:rich>
          </c:tx>
          <c:layout>
            <c:manualLayout>
              <c:xMode val="edge"/>
              <c:yMode val="edge"/>
              <c:x val="0.93409090909090908"/>
              <c:y val="0.13928608923884514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439704888"/>
        <c:crosses val="max"/>
        <c:crossBetween val="between"/>
        <c:majorUnit val="10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1126018939262548"/>
          <c:y val="0.77394067988227888"/>
          <c:w val="0.74545454545454548"/>
          <c:h val="0.1464289463817023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3175">
      <a:noFill/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454545454545454"/>
          <c:y val="7.7220482574813273E-2"/>
          <c:w val="0.66590909090909089"/>
          <c:h val="0.57915138986005121"/>
        </c:manualLayout>
      </c:layout>
      <c:lineChart>
        <c:grouping val="standard"/>
        <c:varyColors val="0"/>
        <c:ser>
          <c:idx val="0"/>
          <c:order val="0"/>
          <c:tx>
            <c:strRef>
              <c:f>'Graphique 6'!$A$4</c:f>
              <c:strCache>
                <c:ptCount val="1"/>
                <c:pt idx="0">
                  <c:v>Prix (€/kg)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'Graphique 6'!$B$3:$S$3</c15:sqref>
                  </c15:fullRef>
                </c:ext>
              </c:extLst>
              <c:f>'Graphique 6'!$I$3:$S$3</c:f>
              <c:numCache>
                <c:formatCode>0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'Graphique 6'!$B$4:$S$4</c15:sqref>
                  </c15:fullRef>
                </c:ext>
              </c:extLst>
              <c:f>'Graphique 6'!$I$4:$S$4</c:f>
              <c:numCache>
                <c:formatCode>0.00</c:formatCode>
                <c:ptCount val="11"/>
                <c:pt idx="0">
                  <c:v>14.227812476973057</c:v>
                </c:pt>
                <c:pt idx="1">
                  <c:v>14.323732078662093</c:v>
                </c:pt>
                <c:pt idx="2">
                  <c:v>14.36</c:v>
                </c:pt>
                <c:pt idx="3">
                  <c:v>14.483499999999999</c:v>
                </c:pt>
                <c:pt idx="4">
                  <c:v>14.768919036373875</c:v>
                </c:pt>
                <c:pt idx="5">
                  <c:v>15.14212902257049</c:v>
                </c:pt>
                <c:pt idx="6">
                  <c:v>15.394813536292139</c:v>
                </c:pt>
                <c:pt idx="7">
                  <c:v>16.983690429131812</c:v>
                </c:pt>
                <c:pt idx="8">
                  <c:v>17.471572548448655</c:v>
                </c:pt>
                <c:pt idx="9">
                  <c:v>17.89</c:v>
                </c:pt>
                <c:pt idx="10">
                  <c:v>19.8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743-4F08-9CB7-09917B1C10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9712336"/>
        <c:axId val="439704496"/>
      </c:lineChart>
      <c:lineChart>
        <c:grouping val="standard"/>
        <c:varyColors val="0"/>
        <c:ser>
          <c:idx val="1"/>
          <c:order val="1"/>
          <c:tx>
            <c:strRef>
              <c:f>'Graphique 6'!$A$5</c:f>
              <c:strCache>
                <c:ptCount val="1"/>
                <c:pt idx="0">
                  <c:v>Quantité (1000 t)</c:v>
                </c:pt>
              </c:strCache>
            </c:strRef>
          </c:tx>
          <c:spPr>
            <a:ln w="1905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'Graphique 6'!$B$3:$S$3</c15:sqref>
                  </c15:fullRef>
                </c:ext>
              </c:extLst>
              <c:f>'Graphique 6'!$I$3:$S$3</c:f>
              <c:numCache>
                <c:formatCode>0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'Graphique 6'!$B$5:$S$5</c15:sqref>
                  </c15:fullRef>
                </c:ext>
              </c:extLst>
              <c:f>'Graphique 6'!$I$5:$S$5</c:f>
              <c:numCache>
                <c:formatCode>0.00</c:formatCode>
                <c:ptCount val="11"/>
                <c:pt idx="0">
                  <c:v>198.00170999999997</c:v>
                </c:pt>
                <c:pt idx="1">
                  <c:v>192.86645999999999</c:v>
                </c:pt>
                <c:pt idx="2">
                  <c:v>183.559</c:v>
                </c:pt>
                <c:pt idx="3">
                  <c:v>174.03749999999999</c:v>
                </c:pt>
                <c:pt idx="4">
                  <c:v>172.02098306943998</c:v>
                </c:pt>
                <c:pt idx="5">
                  <c:v>178.27810891032399</c:v>
                </c:pt>
                <c:pt idx="6">
                  <c:v>171.02987769893801</c:v>
                </c:pt>
                <c:pt idx="7">
                  <c:v>148.98716832825298</c:v>
                </c:pt>
                <c:pt idx="8">
                  <c:v>144.66115210072601</c:v>
                </c:pt>
                <c:pt idx="9">
                  <c:v>138.65</c:v>
                </c:pt>
                <c:pt idx="10">
                  <c:v>124.22487099999999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743-4F08-9CB7-09917B1C10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9708024"/>
        <c:axId val="439702928"/>
      </c:lineChart>
      <c:catAx>
        <c:axId val="439712336"/>
        <c:scaling>
          <c:orientation val="minMax"/>
        </c:scaling>
        <c:delete val="0"/>
        <c:axPos val="b"/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4397044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39704496"/>
        <c:scaling>
          <c:orientation val="minMax"/>
          <c:max val="20"/>
          <c:min val="12"/>
        </c:scaling>
        <c:delete val="0"/>
        <c:axPos val="l"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Prix (€/kg)</a:t>
                </a:r>
              </a:p>
            </c:rich>
          </c:tx>
          <c:layout>
            <c:manualLayout>
              <c:xMode val="edge"/>
              <c:yMode val="edge"/>
              <c:x val="3.6446432832259602E-2"/>
              <c:y val="0.3082447126541614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439712336"/>
        <c:crosses val="autoZero"/>
        <c:crossBetween val="between"/>
        <c:majorUnit val="1"/>
      </c:valAx>
      <c:catAx>
        <c:axId val="439708024"/>
        <c:scaling>
          <c:orientation val="minMax"/>
        </c:scaling>
        <c:delete val="1"/>
        <c:axPos val="b"/>
        <c:numFmt formatCode="0" sourceLinked="1"/>
        <c:majorTickMark val="out"/>
        <c:minorTickMark val="none"/>
        <c:tickLblPos val="nextTo"/>
        <c:crossAx val="439702928"/>
        <c:crosses val="autoZero"/>
        <c:auto val="1"/>
        <c:lblAlgn val="ctr"/>
        <c:lblOffset val="100"/>
        <c:noMultiLvlLbl val="0"/>
      </c:catAx>
      <c:valAx>
        <c:axId val="439702928"/>
        <c:scaling>
          <c:orientation val="minMax"/>
          <c:max val="240"/>
          <c:min val="120"/>
        </c:scaling>
        <c:delete val="0"/>
        <c:axPos val="r"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Quantité (millier de tonnes)</a:t>
                </a:r>
              </a:p>
            </c:rich>
          </c:tx>
          <c:layout>
            <c:manualLayout>
              <c:xMode val="edge"/>
              <c:yMode val="edge"/>
              <c:x val="0.93409090909090908"/>
              <c:y val="0.11583052118485189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439708024"/>
        <c:crosses val="max"/>
        <c:crossBetween val="between"/>
        <c:majorUnit val="20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25"/>
          <c:y val="0.83011745153477434"/>
          <c:w val="0.74545454545454548"/>
          <c:h val="0.1583015636558943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3175">
      <a:noFill/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497160582199953"/>
          <c:y val="8.0492313460817394E-2"/>
          <c:w val="0.68874230493915534"/>
          <c:h val="0.54316572928383955"/>
        </c:manualLayout>
      </c:layout>
      <c:lineChart>
        <c:grouping val="standard"/>
        <c:varyColors val="0"/>
        <c:ser>
          <c:idx val="0"/>
          <c:order val="0"/>
          <c:tx>
            <c:strRef>
              <c:f>'Graphique 5'!$A$4</c:f>
              <c:strCache>
                <c:ptCount val="1"/>
                <c:pt idx="0">
                  <c:v>Prix (€/kg)</c:v>
                </c:pt>
              </c:strCache>
            </c:strRef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numRef>
              <c:f>'Graphique 7'!$B$2:$G$2</c:f>
              <c:numCache>
                <c:formatCode>General</c:formatCod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numCache>
            </c:numRef>
          </c:cat>
          <c:val>
            <c:numRef>
              <c:f>'Graphique 7'!$B$3:$G$3</c:f>
              <c:numCache>
                <c:formatCode>#,##0.00</c:formatCode>
                <c:ptCount val="6"/>
                <c:pt idx="0">
                  <c:v>15.412369469554831</c:v>
                </c:pt>
                <c:pt idx="1">
                  <c:v>16.107496968051571</c:v>
                </c:pt>
                <c:pt idx="2" formatCode="#\ ##0.0">
                  <c:v>17.42914740681881</c:v>
                </c:pt>
                <c:pt idx="3" formatCode="#\ ##0.0">
                  <c:v>17.799978019894535</c:v>
                </c:pt>
                <c:pt idx="4" formatCode="#\ ##0.0">
                  <c:v>18.357959124104298</c:v>
                </c:pt>
                <c:pt idx="5" formatCode="#\ ##0.0">
                  <c:v>20.216851375166563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70B-49F5-B675-A483B0ACE6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9708808"/>
        <c:axId val="439703712"/>
      </c:lineChart>
      <c:lineChart>
        <c:grouping val="standard"/>
        <c:varyColors val="0"/>
        <c:ser>
          <c:idx val="1"/>
          <c:order val="1"/>
          <c:tx>
            <c:strRef>
              <c:f>'Graphique 5'!$A$5</c:f>
              <c:strCache>
                <c:ptCount val="1"/>
                <c:pt idx="0">
                  <c:v>Quantité (1000 t)</c:v>
                </c:pt>
              </c:strCache>
            </c:strRef>
          </c:tx>
          <c:spPr>
            <a:ln w="1905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numRef>
              <c:f>'Graphique 7'!$B$2:$G$2</c:f>
              <c:numCache>
                <c:formatCode>General</c:formatCod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numCache>
            </c:numRef>
          </c:cat>
          <c:val>
            <c:numRef>
              <c:f>'Graphique 7'!$B$4:$G$4</c:f>
              <c:numCache>
                <c:formatCode>General</c:formatCode>
                <c:ptCount val="6"/>
                <c:pt idx="0">
                  <c:v>40.4790863774965</c:v>
                </c:pt>
                <c:pt idx="1">
                  <c:v>38.338624333430509</c:v>
                </c:pt>
                <c:pt idx="2">
                  <c:v>30.716826247653845</c:v>
                </c:pt>
                <c:pt idx="3">
                  <c:v>30.164946957793006</c:v>
                </c:pt>
                <c:pt idx="4">
                  <c:v>26.862621017741311</c:v>
                </c:pt>
                <c:pt idx="5">
                  <c:v>23.184392402258453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70B-49F5-B675-A483B0ACE6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9710376"/>
        <c:axId val="439705280"/>
      </c:lineChart>
      <c:catAx>
        <c:axId val="439708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4397037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39703712"/>
        <c:scaling>
          <c:orientation val="minMax"/>
          <c:max val="21"/>
          <c:min val="14"/>
        </c:scaling>
        <c:delete val="0"/>
        <c:axPos val="l"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Prix (€/kg)</a:t>
                </a:r>
              </a:p>
            </c:rich>
          </c:tx>
          <c:layout>
            <c:manualLayout>
              <c:xMode val="edge"/>
              <c:yMode val="edge"/>
              <c:x val="3.6446432832259602E-2"/>
              <c:y val="0.30824484439445071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439708808"/>
        <c:crosses val="autoZero"/>
        <c:crossBetween val="between"/>
        <c:majorUnit val="1"/>
      </c:valAx>
      <c:catAx>
        <c:axId val="4397103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39705280"/>
        <c:crosses val="autoZero"/>
        <c:auto val="1"/>
        <c:lblAlgn val="ctr"/>
        <c:lblOffset val="100"/>
        <c:noMultiLvlLbl val="0"/>
      </c:catAx>
      <c:valAx>
        <c:axId val="439705280"/>
        <c:scaling>
          <c:orientation val="minMax"/>
          <c:max val="80"/>
          <c:min val="10"/>
        </c:scaling>
        <c:delete val="0"/>
        <c:axPos val="r"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Quantité (millier de tonnes)</a:t>
                </a:r>
              </a:p>
            </c:rich>
          </c:tx>
          <c:layout>
            <c:manualLayout>
              <c:xMode val="edge"/>
              <c:yMode val="edge"/>
              <c:x val="0.93409090909090908"/>
              <c:y val="0.13928608923884514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439710376"/>
        <c:crosses val="max"/>
        <c:crossBetween val="between"/>
        <c:majorUnit val="10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181818181818181"/>
          <c:y val="0.84285864266966626"/>
          <c:w val="0.74545454545454548"/>
          <c:h val="0.1464289463817023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3175">
      <a:noFill/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110122624193614"/>
          <c:y val="8.0048542319306859E-2"/>
          <c:w val="0.68261271441297633"/>
          <c:h val="0.54360962944148106"/>
        </c:manualLayout>
      </c:layout>
      <c:lineChart>
        <c:grouping val="standard"/>
        <c:varyColors val="0"/>
        <c:ser>
          <c:idx val="2"/>
          <c:order val="0"/>
          <c:tx>
            <c:strRef>
              <c:f>'Graphique 8'!$A$5</c:f>
              <c:strCache>
                <c:ptCount val="1"/>
                <c:pt idx="0">
                  <c:v>VHF Prix (€/kg)</c:v>
                </c:pt>
              </c:strCache>
            </c:strRef>
          </c:tx>
          <c:spPr>
            <a:ln w="25400">
              <a:solidFill>
                <a:srgbClr val="FF0000"/>
              </a:solidFill>
              <a:prstDash val="dash"/>
            </a:ln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'Graphique 8'!$C$2:$S$2</c15:sqref>
                  </c15:fullRef>
                </c:ext>
              </c:extLst>
              <c:f>'Graphique 8'!$I$2:$S$2</c:f>
              <c:numCache>
                <c:formatCode>0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'Graphique 8'!$C$5:$S$5</c15:sqref>
                  </c15:fullRef>
                </c:ext>
              </c:extLst>
              <c:f>'Graphique 8'!$I$5:$S$5</c:f>
              <c:numCache>
                <c:formatCode>0.00</c:formatCode>
                <c:ptCount val="11"/>
                <c:pt idx="0">
                  <c:v>10.722249460613064</c:v>
                </c:pt>
                <c:pt idx="1">
                  <c:v>10.867260008712879</c:v>
                </c:pt>
                <c:pt idx="2">
                  <c:v>10.859207592560931</c:v>
                </c:pt>
                <c:pt idx="3">
                  <c:v>11.055719696254467</c:v>
                </c:pt>
                <c:pt idx="4">
                  <c:v>11.354018173579385</c:v>
                </c:pt>
                <c:pt idx="5">
                  <c:v>11.63040645981347</c:v>
                </c:pt>
                <c:pt idx="6">
                  <c:v>11.869873572723867</c:v>
                </c:pt>
                <c:pt idx="7">
                  <c:v>13.11257220187103</c:v>
                </c:pt>
                <c:pt idx="8">
                  <c:v>14.510999999999999</c:v>
                </c:pt>
                <c:pt idx="9">
                  <c:v>14.41101492285509</c:v>
                </c:pt>
                <c:pt idx="10">
                  <c:v>15.495704602615978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9BD-4576-9B34-F8395A74BD95}"/>
            </c:ext>
          </c:extLst>
        </c:ser>
        <c:ser>
          <c:idx val="4"/>
          <c:order val="2"/>
          <c:tx>
            <c:strRef>
              <c:f>'Graphique 8'!$A$7</c:f>
              <c:strCache>
                <c:ptCount val="1"/>
                <c:pt idx="0">
                  <c:v>VHS Prix (€/kg)</c:v>
                </c:pt>
              </c:strCache>
            </c:strRef>
          </c:tx>
          <c:spPr>
            <a:ln w="25400">
              <a:solidFill>
                <a:srgbClr val="0000FF"/>
              </a:solidFill>
              <a:prstDash val="dash"/>
            </a:ln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'Graphique 8'!$C$2:$S$2</c15:sqref>
                  </c15:fullRef>
                </c:ext>
              </c:extLst>
              <c:f>'Graphique 8'!$I$2:$S$2</c:f>
              <c:numCache>
                <c:formatCode>0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'Graphique 8'!$C$7:$S$7</c15:sqref>
                  </c15:fullRef>
                </c:ext>
              </c:extLst>
              <c:f>'Graphique 8'!$I$7:$S$7</c:f>
              <c:numCache>
                <c:formatCode>0.00</c:formatCode>
                <c:ptCount val="11"/>
                <c:pt idx="0">
                  <c:v>6.2942114494683015</c:v>
                </c:pt>
                <c:pt idx="1">
                  <c:v>6.4520192122377669</c:v>
                </c:pt>
                <c:pt idx="2">
                  <c:v>6.4242496765427051</c:v>
                </c:pt>
                <c:pt idx="3">
                  <c:v>6.6068295122916814</c:v>
                </c:pt>
                <c:pt idx="4">
                  <c:v>6.8822399394600309</c:v>
                </c:pt>
                <c:pt idx="5">
                  <c:v>7.0746764206996708</c:v>
                </c:pt>
                <c:pt idx="6">
                  <c:v>7.2286451183127882</c:v>
                </c:pt>
                <c:pt idx="7">
                  <c:v>8.39</c:v>
                </c:pt>
                <c:pt idx="8">
                  <c:v>10.29</c:v>
                </c:pt>
                <c:pt idx="9">
                  <c:v>10.317404207490858</c:v>
                </c:pt>
                <c:pt idx="10">
                  <c:v>10.869263186533246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9BD-4576-9B34-F8395A74BD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9711160"/>
        <c:axId val="439709592"/>
      </c:lineChart>
      <c:lineChart>
        <c:grouping val="standard"/>
        <c:varyColors val="0"/>
        <c:ser>
          <c:idx val="3"/>
          <c:order val="1"/>
          <c:tx>
            <c:strRef>
              <c:f>'Graphique 8'!$A$6</c:f>
              <c:strCache>
                <c:ptCount val="1"/>
                <c:pt idx="0">
                  <c:v>VHF Quantité (1000 t)</c:v>
                </c:pt>
              </c:strCache>
            </c:strRef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'Graphique 8'!$C$2:$S$2</c15:sqref>
                  </c15:fullRef>
                </c:ext>
              </c:extLst>
              <c:f>'Graphique 8'!$I$2:$S$2</c:f>
              <c:numCache>
                <c:formatCode>0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'Graphique 8'!$C$6:$S$6</c15:sqref>
                  </c15:fullRef>
                </c:ext>
              </c:extLst>
              <c:f>'Graphique 8'!$I$6:$S$6</c:f>
              <c:numCache>
                <c:formatCode>#,##0.00</c:formatCode>
                <c:ptCount val="11"/>
                <c:pt idx="0">
                  <c:v>89.82419999999999</c:v>
                </c:pt>
                <c:pt idx="1">
                  <c:v>90.743836000000002</c:v>
                </c:pt>
                <c:pt idx="2">
                  <c:v>90.881377999999998</c:v>
                </c:pt>
                <c:pt idx="3">
                  <c:v>92.310033000000004</c:v>
                </c:pt>
                <c:pt idx="4">
                  <c:v>94.74459009791002</c:v>
                </c:pt>
                <c:pt idx="5">
                  <c:v>105.881897604785</c:v>
                </c:pt>
                <c:pt idx="6">
                  <c:v>102.81993380490002</c:v>
                </c:pt>
                <c:pt idx="7">
                  <c:v>92.966267354170014</c:v>
                </c:pt>
                <c:pt idx="8">
                  <c:v>90.536000000000001</c:v>
                </c:pt>
                <c:pt idx="9">
                  <c:v>90.438140901028987</c:v>
                </c:pt>
                <c:pt idx="10">
                  <c:v>86.737273291406012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9BD-4576-9B34-F8395A74BD95}"/>
            </c:ext>
          </c:extLst>
        </c:ser>
        <c:ser>
          <c:idx val="5"/>
          <c:order val="3"/>
          <c:tx>
            <c:strRef>
              <c:f>'Graphique 8'!$A$8</c:f>
              <c:strCache>
                <c:ptCount val="1"/>
                <c:pt idx="0">
                  <c:v>VHS Quantité (1000 t)</c:v>
                </c:pt>
              </c:strCache>
            </c:strRef>
          </c:tx>
          <c:spPr>
            <a:ln w="22225">
              <a:solidFill>
                <a:srgbClr val="0000FF"/>
              </a:solidFill>
            </a:ln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'Graphique 8'!$C$2:$S$2</c15:sqref>
                  </c15:fullRef>
                </c:ext>
              </c:extLst>
              <c:f>'Graphique 8'!$I$2:$S$2</c:f>
              <c:numCache>
                <c:formatCode>0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'Graphique 8'!$C$8:$S$8</c15:sqref>
                  </c15:fullRef>
                </c:ext>
              </c:extLst>
              <c:f>'Graphique 8'!$I$8:$S$8</c:f>
              <c:numCache>
                <c:formatCode>#,##0.00</c:formatCode>
                <c:ptCount val="11"/>
                <c:pt idx="0">
                  <c:v>78.067729999999997</c:v>
                </c:pt>
                <c:pt idx="1">
                  <c:v>75.391530000000003</c:v>
                </c:pt>
                <c:pt idx="2">
                  <c:v>75.411810000000003</c:v>
                </c:pt>
                <c:pt idx="3">
                  <c:v>71.811570000000003</c:v>
                </c:pt>
                <c:pt idx="4">
                  <c:v>73.013386762191985</c:v>
                </c:pt>
                <c:pt idx="5">
                  <c:v>87.194942849271996</c:v>
                </c:pt>
                <c:pt idx="6">
                  <c:v>80.049692628300008</c:v>
                </c:pt>
                <c:pt idx="7">
                  <c:v>73.59</c:v>
                </c:pt>
                <c:pt idx="8">
                  <c:v>74.075000000000003</c:v>
                </c:pt>
                <c:pt idx="9">
                  <c:v>74.455470000000005</c:v>
                </c:pt>
                <c:pt idx="10">
                  <c:v>69.575523000000004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9BD-4576-9B34-F8395A74BD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9711552"/>
        <c:axId val="439716648"/>
      </c:lineChart>
      <c:catAx>
        <c:axId val="439711160"/>
        <c:scaling>
          <c:orientation val="minMax"/>
        </c:scaling>
        <c:delete val="0"/>
        <c:axPos val="b"/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4397095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39709592"/>
        <c:scaling>
          <c:orientation val="minMax"/>
          <c:max val="24"/>
          <c:min val="4"/>
        </c:scaling>
        <c:delete val="0"/>
        <c:axPos val="l"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Prix (€/kg)</a:t>
                </a:r>
              </a:p>
            </c:rich>
          </c:tx>
          <c:layout>
            <c:manualLayout>
              <c:xMode val="edge"/>
              <c:yMode val="edge"/>
              <c:x val="3.644646924829157E-2"/>
              <c:y val="0.308244856489713"/>
            </c:manualLayout>
          </c:layout>
          <c:overlay val="0"/>
          <c:spPr>
            <a:noFill/>
            <a:ln w="25400">
              <a:noFill/>
            </a:ln>
          </c:spPr>
        </c:title>
        <c:numFmt formatCode="0.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439711160"/>
        <c:crosses val="autoZero"/>
        <c:crossBetween val="between"/>
        <c:majorUnit val="2"/>
      </c:valAx>
      <c:catAx>
        <c:axId val="439711552"/>
        <c:scaling>
          <c:orientation val="minMax"/>
        </c:scaling>
        <c:delete val="1"/>
        <c:axPos val="b"/>
        <c:numFmt formatCode="0" sourceLinked="1"/>
        <c:majorTickMark val="out"/>
        <c:minorTickMark val="none"/>
        <c:tickLblPos val="nextTo"/>
        <c:crossAx val="439716648"/>
        <c:crosses val="autoZero"/>
        <c:auto val="1"/>
        <c:lblAlgn val="ctr"/>
        <c:lblOffset val="100"/>
        <c:noMultiLvlLbl val="0"/>
      </c:catAx>
      <c:valAx>
        <c:axId val="439716648"/>
        <c:scaling>
          <c:orientation val="minMax"/>
          <c:min val="0"/>
        </c:scaling>
        <c:delete val="0"/>
        <c:axPos val="r"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Quantité (milliers de tonnes)</a:t>
                </a:r>
              </a:p>
            </c:rich>
          </c:tx>
          <c:layout>
            <c:manualLayout>
              <c:xMode val="edge"/>
              <c:yMode val="edge"/>
              <c:x val="0.93394077448747148"/>
              <c:y val="0.13620071684587814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439711552"/>
        <c:crosses val="max"/>
        <c:crossBetween val="between"/>
        <c:majorUnit val="20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472779716968369"/>
          <c:y val="0.7753882915173238"/>
          <c:w val="0.67952615201450339"/>
          <c:h val="0.2246117084826762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203463203463203"/>
          <c:y val="6.0109289617486336E-2"/>
          <c:w val="0.69264069264069261"/>
          <c:h val="0.60874316939890716"/>
        </c:manualLayout>
      </c:layout>
      <c:lineChart>
        <c:grouping val="standard"/>
        <c:varyColors val="0"/>
        <c:ser>
          <c:idx val="3"/>
          <c:order val="1"/>
          <c:tx>
            <c:strRef>
              <c:f>'Graphique 9'!$A$7</c:f>
              <c:strCache>
                <c:ptCount val="1"/>
                <c:pt idx="0">
                  <c:v>Porc frais - Viande - Prix (€/kg)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ysDash"/>
            </a:ln>
          </c:spPr>
          <c:marker>
            <c:spPr>
              <a:noFill/>
              <a:ln>
                <a:noFill/>
              </a:ln>
            </c:spPr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'Graphique 9'!$B$3:$R$3</c15:sqref>
                  </c15:fullRef>
                </c:ext>
              </c:extLst>
              <c:f>'Graphique 9'!$H$3:$R$3</c:f>
              <c:numCache>
                <c:formatCode>0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'Graphique 9'!$B$7:$R$7</c15:sqref>
                  </c15:fullRef>
                </c:ext>
              </c:extLst>
              <c:f>'Graphique 9'!$H$7:$R$7</c:f>
              <c:numCache>
                <c:formatCode>0.00</c:formatCode>
                <c:ptCount val="11"/>
                <c:pt idx="0">
                  <c:v>7.2033822740501483</c:v>
                </c:pt>
                <c:pt idx="1">
                  <c:v>7.2327127887936307</c:v>
                </c:pt>
                <c:pt idx="2">
                  <c:v>7.3555711370325927</c:v>
                </c:pt>
                <c:pt idx="3">
                  <c:v>7.3436841500851955</c:v>
                </c:pt>
                <c:pt idx="4">
                  <c:v>7.6472246451960819</c:v>
                </c:pt>
                <c:pt idx="5">
                  <c:v>7.9170624208548608</c:v>
                </c:pt>
                <c:pt idx="6">
                  <c:v>7.6576722233118719</c:v>
                </c:pt>
                <c:pt idx="7">
                  <c:v>8.0249443462592787</c:v>
                </c:pt>
                <c:pt idx="8">
                  <c:v>8.807217840990301</c:v>
                </c:pt>
                <c:pt idx="9">
                  <c:v>9.003191238389805</c:v>
                </c:pt>
                <c:pt idx="10">
                  <c:v>8.99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1B8-476E-8490-4B556B048A40}"/>
            </c:ext>
          </c:extLst>
        </c:ser>
        <c:ser>
          <c:idx val="2"/>
          <c:order val="2"/>
          <c:tx>
            <c:strRef>
              <c:f>'Graphique 9'!$A$6</c:f>
              <c:strCache>
                <c:ptCount val="1"/>
                <c:pt idx="0">
                  <c:v>Porc frais - Élaborés - Prix (€/kg)</c:v>
                </c:pt>
              </c:strCache>
            </c:strRef>
          </c:tx>
          <c:spPr>
            <a:ln w="25400">
              <a:solidFill>
                <a:srgbClr val="0000FF"/>
              </a:solidFill>
              <a:prstDash val="sysDash"/>
            </a:ln>
          </c:spPr>
          <c:marker>
            <c:spPr>
              <a:noFill/>
              <a:ln>
                <a:noFill/>
              </a:ln>
            </c:spPr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'Graphique 9'!$B$3:$R$3</c15:sqref>
                  </c15:fullRef>
                </c:ext>
              </c:extLst>
              <c:f>'Graphique 9'!$H$3:$R$3</c:f>
              <c:numCache>
                <c:formatCode>0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'Graphique 9'!$B$6:$R$6</c15:sqref>
                  </c15:fullRef>
                </c:ext>
              </c:extLst>
              <c:f>'Graphique 9'!$H$6:$R$6</c:f>
              <c:numCache>
                <c:formatCode>0.00</c:formatCode>
                <c:ptCount val="11"/>
                <c:pt idx="0">
                  <c:v>7.9659889901782526</c:v>
                </c:pt>
                <c:pt idx="1">
                  <c:v>7.9575198782559866</c:v>
                </c:pt>
                <c:pt idx="2">
                  <c:v>8.0905863322694138</c:v>
                </c:pt>
                <c:pt idx="3">
                  <c:v>8.1828201449838378</c:v>
                </c:pt>
                <c:pt idx="4">
                  <c:v>8.4078756868764035</c:v>
                </c:pt>
                <c:pt idx="5">
                  <c:v>8.8370500092702038</c:v>
                </c:pt>
                <c:pt idx="6">
                  <c:v>9.262471934645097</c:v>
                </c:pt>
                <c:pt idx="7">
                  <c:v>9.8191152927338159</c:v>
                </c:pt>
                <c:pt idx="8">
                  <c:v>11.110198429241525</c:v>
                </c:pt>
                <c:pt idx="9">
                  <c:v>11.37201505022407</c:v>
                </c:pt>
                <c:pt idx="10">
                  <c:v>11.376261579148736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1B8-476E-8490-4B556B048A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9721744"/>
        <c:axId val="439722136"/>
      </c:lineChart>
      <c:lineChart>
        <c:grouping val="standard"/>
        <c:varyColors val="0"/>
        <c:ser>
          <c:idx val="1"/>
          <c:order val="0"/>
          <c:tx>
            <c:strRef>
              <c:f>'Graphique 9'!$A$5</c:f>
              <c:strCache>
                <c:ptCount val="1"/>
                <c:pt idx="0">
                  <c:v>Porc frais - Viande - Quantité (1000 t)</c:v>
                </c:pt>
              </c:strCache>
            </c:strRef>
          </c:tx>
          <c:spPr>
            <a:ln w="22225">
              <a:solidFill>
                <a:srgbClr val="FF0000"/>
              </a:solidFill>
              <a:prstDash val="solid"/>
            </a:ln>
          </c:spPr>
          <c:marker>
            <c:symbol val="square"/>
            <c:size val="5"/>
            <c:spPr>
              <a:noFill/>
              <a:ln w="6350">
                <a:noFill/>
              </a:ln>
            </c:spPr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'Graphique 9'!$B$3:$R$3</c15:sqref>
                  </c15:fullRef>
                </c:ext>
              </c:extLst>
              <c:f>'Graphique 9'!$H$3:$R$3</c:f>
              <c:numCache>
                <c:formatCode>0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'Graphique 9'!$B$5:$R$5</c15:sqref>
                  </c15:fullRef>
                </c:ext>
              </c:extLst>
              <c:f>'Graphique 9'!$H$5:$R$5</c:f>
              <c:numCache>
                <c:formatCode>0.00</c:formatCode>
                <c:ptCount val="11"/>
                <c:pt idx="0">
                  <c:v>205.2347</c:v>
                </c:pt>
                <c:pt idx="1">
                  <c:v>197.98740000000001</c:v>
                </c:pt>
                <c:pt idx="2">
                  <c:v>188.11510000000001</c:v>
                </c:pt>
                <c:pt idx="3">
                  <c:v>181.99529999999999</c:v>
                </c:pt>
                <c:pt idx="4">
                  <c:v>176.392397372212</c:v>
                </c:pt>
                <c:pt idx="5">
                  <c:v>190.22455368078107</c:v>
                </c:pt>
                <c:pt idx="6">
                  <c:v>173.13063999709999</c:v>
                </c:pt>
                <c:pt idx="7">
                  <c:v>164.80560137921603</c:v>
                </c:pt>
                <c:pt idx="8">
                  <c:v>153.15574656074699</c:v>
                </c:pt>
                <c:pt idx="9">
                  <c:v>149.063749109035</c:v>
                </c:pt>
                <c:pt idx="10">
                  <c:v>155.38395199999999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1B8-476E-8490-4B556B048A40}"/>
            </c:ext>
          </c:extLst>
        </c:ser>
        <c:ser>
          <c:idx val="0"/>
          <c:order val="3"/>
          <c:tx>
            <c:strRef>
              <c:f>'Graphique 9'!$A$4</c:f>
              <c:strCache>
                <c:ptCount val="1"/>
                <c:pt idx="0">
                  <c:v>Porc frais - Élaborés - Quantité (1000 t)</c:v>
                </c:pt>
              </c:strCache>
            </c:strRef>
          </c:tx>
          <c:spPr>
            <a:ln w="22225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'Graphique 9'!$B$3:$R$3</c15:sqref>
                  </c15:fullRef>
                </c:ext>
              </c:extLst>
              <c:f>'Graphique 9'!$H$3:$R$3</c:f>
              <c:numCache>
                <c:formatCode>0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'Graphique 9'!$B$4:$R$4</c15:sqref>
                  </c15:fullRef>
                </c:ext>
              </c:extLst>
              <c:f>'Graphique 9'!$H$4:$R$4</c:f>
              <c:numCache>
                <c:formatCode>0.00</c:formatCode>
                <c:ptCount val="11"/>
                <c:pt idx="0">
                  <c:v>118.09688748000001</c:v>
                </c:pt>
                <c:pt idx="1">
                  <c:v>117.206585</c:v>
                </c:pt>
                <c:pt idx="2">
                  <c:v>118.82816899999999</c:v>
                </c:pt>
                <c:pt idx="3">
                  <c:v>119.381997</c:v>
                </c:pt>
                <c:pt idx="4">
                  <c:v>116.75735900000001</c:v>
                </c:pt>
                <c:pt idx="5">
                  <c:v>127.435153</c:v>
                </c:pt>
                <c:pt idx="6">
                  <c:v>137.18470783239002</c:v>
                </c:pt>
                <c:pt idx="7">
                  <c:v>128.09159527037403</c:v>
                </c:pt>
                <c:pt idx="8">
                  <c:v>115.20276684089598</c:v>
                </c:pt>
                <c:pt idx="9">
                  <c:v>114.95310235403201</c:v>
                </c:pt>
                <c:pt idx="10">
                  <c:v>119.71646035251506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1B8-476E-8490-4B556B048A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9719392"/>
        <c:axId val="439720568"/>
      </c:lineChart>
      <c:catAx>
        <c:axId val="439721744"/>
        <c:scaling>
          <c:orientation val="minMax"/>
        </c:scaling>
        <c:delete val="0"/>
        <c:axPos val="b"/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4397221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39722136"/>
        <c:scaling>
          <c:orientation val="minMax"/>
          <c:max val="12"/>
          <c:min val="6"/>
        </c:scaling>
        <c:delete val="0"/>
        <c:axPos val="l"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Prix (€/kg)</a:t>
                </a:r>
              </a:p>
            </c:rich>
          </c:tx>
          <c:layout>
            <c:manualLayout>
              <c:xMode val="edge"/>
              <c:yMode val="edge"/>
              <c:x val="3.6446580541068731E-2"/>
              <c:y val="0.30824491200894971"/>
            </c:manualLayout>
          </c:layout>
          <c:overlay val="0"/>
          <c:spPr>
            <a:noFill/>
            <a:ln w="25400">
              <a:noFill/>
            </a:ln>
          </c:spPr>
        </c:title>
        <c:numFmt formatCode="0.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439721744"/>
        <c:crosses val="autoZero"/>
        <c:crossBetween val="between"/>
        <c:majorUnit val="0.5"/>
      </c:valAx>
      <c:catAx>
        <c:axId val="439719392"/>
        <c:scaling>
          <c:orientation val="minMax"/>
        </c:scaling>
        <c:delete val="1"/>
        <c:axPos val="b"/>
        <c:numFmt formatCode="0" sourceLinked="1"/>
        <c:majorTickMark val="out"/>
        <c:minorTickMark val="none"/>
        <c:tickLblPos val="nextTo"/>
        <c:crossAx val="439720568"/>
        <c:crosses val="autoZero"/>
        <c:auto val="1"/>
        <c:lblAlgn val="ctr"/>
        <c:lblOffset val="100"/>
        <c:noMultiLvlLbl val="0"/>
      </c:catAx>
      <c:valAx>
        <c:axId val="439720568"/>
        <c:scaling>
          <c:orientation val="minMax"/>
          <c:max val="230"/>
          <c:min val="80"/>
        </c:scaling>
        <c:delete val="0"/>
        <c:axPos val="r"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Quantité (millier de tonnes)</a:t>
                </a:r>
              </a:p>
            </c:rich>
          </c:tx>
          <c:layout>
            <c:manualLayout>
              <c:xMode val="edge"/>
              <c:yMode val="edge"/>
              <c:x val="0.93723148242833276"/>
              <c:y val="0.1639344262295081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439719392"/>
        <c:crosses val="max"/>
        <c:crossBetween val="between"/>
        <c:majorUnit val="10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9.3795093795093799E-3"/>
          <c:y val="0.83825136612021856"/>
          <c:w val="0.97884650782288574"/>
          <c:h val="0.1617486338797814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103221188260557"/>
          <c:y val="6.6206599175103117E-2"/>
          <c:w val="0.68268169887854935"/>
          <c:h val="0.55745144356955389"/>
        </c:manualLayout>
      </c:layout>
      <c:lineChart>
        <c:grouping val="standard"/>
        <c:varyColors val="0"/>
        <c:ser>
          <c:idx val="2"/>
          <c:order val="2"/>
          <c:tx>
            <c:strRef>
              <c:f>'Graphique 10'!$A$6</c:f>
              <c:strCache>
                <c:ptCount val="1"/>
                <c:pt idx="0">
                  <c:v>Jambon - Prix (€/kg)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ysDash"/>
            </a:ln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'Graphique 10'!$B$3:$R$3</c15:sqref>
                  </c15:fullRef>
                </c:ext>
              </c:extLst>
              <c:f>'Graphique 10'!$H$3:$R$3</c:f>
              <c:numCache>
                <c:formatCode>0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'Graphique 10'!$B$6:$R$6</c15:sqref>
                  </c15:fullRef>
                </c:ext>
              </c:extLst>
              <c:f>'Graphique 10'!$H$6:$R$6</c:f>
              <c:numCache>
                <c:formatCode>0.00</c:formatCode>
                <c:ptCount val="11"/>
                <c:pt idx="0">
                  <c:v>11.964879254425798</c:v>
                </c:pt>
                <c:pt idx="1">
                  <c:v>12.188346564655468</c:v>
                </c:pt>
                <c:pt idx="2">
                  <c:v>12.591422229731942</c:v>
                </c:pt>
                <c:pt idx="3">
                  <c:v>12.852100005838818</c:v>
                </c:pt>
                <c:pt idx="4">
                  <c:v>13.187825625522413</c:v>
                </c:pt>
                <c:pt idx="5">
                  <c:v>13.989088615871877</c:v>
                </c:pt>
                <c:pt idx="6">
                  <c:v>13.934469147029834</c:v>
                </c:pt>
                <c:pt idx="7">
                  <c:v>14.225466993330562</c:v>
                </c:pt>
                <c:pt idx="8">
                  <c:v>15.549692520379251</c:v>
                </c:pt>
                <c:pt idx="9" formatCode="0.0">
                  <c:v>15.256544572413246</c:v>
                </c:pt>
                <c:pt idx="10" formatCode="0.0">
                  <c:v>14.729590045514183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CE4-4A94-BB33-D312C934716E}"/>
            </c:ext>
          </c:extLst>
        </c:ser>
        <c:ser>
          <c:idx val="3"/>
          <c:order val="3"/>
          <c:tx>
            <c:strRef>
              <c:f>'Graphique 10'!$A$7</c:f>
              <c:strCache>
                <c:ptCount val="1"/>
                <c:pt idx="0">
                  <c:v>Autres charcuteries* - Prix (€/kg)</c:v>
                </c:pt>
              </c:strCache>
            </c:strRef>
          </c:tx>
          <c:spPr>
            <a:ln w="254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'Graphique 10'!$B$3:$R$3</c15:sqref>
                  </c15:fullRef>
                </c:ext>
              </c:extLst>
              <c:f>'Graphique 10'!$H$3:$R$3</c:f>
              <c:numCache>
                <c:formatCode>0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'Graphique 10'!$B$7:$R$7</c15:sqref>
                  </c15:fullRef>
                </c:ext>
              </c:extLst>
              <c:f>'Graphique 10'!$H$7:$R$7</c:f>
              <c:numCache>
                <c:formatCode>0.00</c:formatCode>
                <c:ptCount val="11"/>
                <c:pt idx="0">
                  <c:v>9.525204417425206</c:v>
                </c:pt>
                <c:pt idx="1">
                  <c:v>9.6278130493021745</c:v>
                </c:pt>
                <c:pt idx="2">
                  <c:v>9.8343024874460152</c:v>
                </c:pt>
                <c:pt idx="3">
                  <c:v>9.8914351992941505</c:v>
                </c:pt>
                <c:pt idx="4">
                  <c:v>10.204747025541264</c:v>
                </c:pt>
                <c:pt idx="5">
                  <c:v>10.650628291105516</c:v>
                </c:pt>
                <c:pt idx="6">
                  <c:v>10.794918911999172</c:v>
                </c:pt>
                <c:pt idx="7">
                  <c:v>11.212211892280443</c:v>
                </c:pt>
                <c:pt idx="8">
                  <c:v>12.302042307740701</c:v>
                </c:pt>
                <c:pt idx="9" formatCode="0.0">
                  <c:v>12.477776263524897</c:v>
                </c:pt>
                <c:pt idx="10" formatCode="0.0">
                  <c:v>12.405149119033972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CE4-4A94-BB33-D312C93471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9720176"/>
        <c:axId val="439715472"/>
      </c:lineChart>
      <c:lineChart>
        <c:grouping val="standard"/>
        <c:varyColors val="0"/>
        <c:ser>
          <c:idx val="0"/>
          <c:order val="0"/>
          <c:tx>
            <c:strRef>
              <c:f>'Graphique 10'!$A$4</c:f>
              <c:strCache>
                <c:ptCount val="1"/>
                <c:pt idx="0">
                  <c:v>Jambon - Quantité (1000 t)</c:v>
                </c:pt>
              </c:strCache>
            </c:strRef>
          </c:tx>
          <c:spPr>
            <a:ln w="22225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'Graphique 10'!$B$3:$R$3</c15:sqref>
                  </c15:fullRef>
                </c:ext>
              </c:extLst>
              <c:f>'Graphique 10'!$H$3:$R$3</c:f>
              <c:numCache>
                <c:formatCode>0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'Graphique 10'!$B$4:$R$4</c15:sqref>
                  </c15:fullRef>
                </c:ext>
              </c:extLst>
              <c:f>'Graphique 10'!$H$4:$R$4</c:f>
              <c:numCache>
                <c:formatCode>0.00</c:formatCode>
                <c:ptCount val="11"/>
                <c:pt idx="0">
                  <c:v>235.9631</c:v>
                </c:pt>
                <c:pt idx="1">
                  <c:v>231.63470000000001</c:v>
                </c:pt>
                <c:pt idx="2">
                  <c:v>226.07739999999998</c:v>
                </c:pt>
                <c:pt idx="3">
                  <c:v>220.93510000000001</c:v>
                </c:pt>
                <c:pt idx="4">
                  <c:v>222.74640198722179</c:v>
                </c:pt>
                <c:pt idx="5">
                  <c:v>231.77557439455251</c:v>
                </c:pt>
                <c:pt idx="6">
                  <c:v>223.65201205130111</c:v>
                </c:pt>
                <c:pt idx="7">
                  <c:v>221.96844780634652</c:v>
                </c:pt>
                <c:pt idx="8">
                  <c:v>216.13522307501103</c:v>
                </c:pt>
                <c:pt idx="9" formatCode="0.0">
                  <c:v>214.30592188758158</c:v>
                </c:pt>
                <c:pt idx="10" formatCode="0.0">
                  <c:v>217.85455356018244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CE4-4A94-BB33-D312C934716E}"/>
            </c:ext>
          </c:extLst>
        </c:ser>
        <c:ser>
          <c:idx val="1"/>
          <c:order val="1"/>
          <c:tx>
            <c:strRef>
              <c:f>'Graphique 10'!$A$5</c:f>
              <c:strCache>
                <c:ptCount val="1"/>
                <c:pt idx="0">
                  <c:v>Autres charcuteries* - Quantité (1000 t)</c:v>
                </c:pt>
              </c:strCache>
            </c:strRef>
          </c:tx>
          <c:spPr>
            <a:ln w="22225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'Graphique 10'!$B$3:$R$3</c15:sqref>
                  </c15:fullRef>
                </c:ext>
              </c:extLst>
              <c:f>'Graphique 10'!$H$3:$R$3</c:f>
              <c:numCache>
                <c:formatCode>0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'Graphique 10'!$B$5:$R$5</c15:sqref>
                  </c15:fullRef>
                </c:ext>
              </c:extLst>
              <c:f>'Graphique 10'!$H$5:$R$5</c:f>
              <c:numCache>
                <c:formatCode>0.00</c:formatCode>
                <c:ptCount val="11"/>
                <c:pt idx="0">
                  <c:v>463.57520599999998</c:v>
                </c:pt>
                <c:pt idx="1">
                  <c:v>464.66000400000001</c:v>
                </c:pt>
                <c:pt idx="2">
                  <c:v>460.00974200000002</c:v>
                </c:pt>
                <c:pt idx="3">
                  <c:v>441.34009999999995</c:v>
                </c:pt>
                <c:pt idx="4">
                  <c:v>450.26981245978368</c:v>
                </c:pt>
                <c:pt idx="5">
                  <c:v>484.93946435848164</c:v>
                </c:pt>
                <c:pt idx="6">
                  <c:v>465.93559673793925</c:v>
                </c:pt>
                <c:pt idx="7">
                  <c:v>461.60418536001623</c:v>
                </c:pt>
                <c:pt idx="8">
                  <c:v>454.38967184438206</c:v>
                </c:pt>
                <c:pt idx="9">
                  <c:v>447.50564188531052</c:v>
                </c:pt>
                <c:pt idx="10">
                  <c:v>448.53916667414484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CE4-4A94-BB33-D312C93471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9718608"/>
        <c:axId val="439717432"/>
      </c:lineChart>
      <c:catAx>
        <c:axId val="439720176"/>
        <c:scaling>
          <c:orientation val="minMax"/>
        </c:scaling>
        <c:delete val="0"/>
        <c:axPos val="b"/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4397154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39715472"/>
        <c:scaling>
          <c:orientation val="minMax"/>
          <c:max val="16"/>
          <c:min val="8"/>
        </c:scaling>
        <c:delete val="0"/>
        <c:axPos val="l"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Prix (€/kg)</a:t>
                </a:r>
              </a:p>
            </c:rich>
          </c:tx>
          <c:layout>
            <c:manualLayout>
              <c:xMode val="edge"/>
              <c:yMode val="edge"/>
              <c:x val="3.6446432832259602E-2"/>
              <c:y val="0.30824484439445071"/>
            </c:manualLayout>
          </c:layout>
          <c:overlay val="0"/>
          <c:spPr>
            <a:noFill/>
            <a:ln w="25400">
              <a:noFill/>
            </a:ln>
          </c:spPr>
        </c:title>
        <c:numFmt formatCode="0.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439720176"/>
        <c:crosses val="autoZero"/>
        <c:crossBetween val="between"/>
        <c:majorUnit val="1"/>
      </c:valAx>
      <c:catAx>
        <c:axId val="439718608"/>
        <c:scaling>
          <c:orientation val="minMax"/>
        </c:scaling>
        <c:delete val="1"/>
        <c:axPos val="b"/>
        <c:numFmt formatCode="0" sourceLinked="1"/>
        <c:majorTickMark val="out"/>
        <c:minorTickMark val="none"/>
        <c:tickLblPos val="nextTo"/>
        <c:crossAx val="439717432"/>
        <c:crosses val="autoZero"/>
        <c:auto val="1"/>
        <c:lblAlgn val="ctr"/>
        <c:lblOffset val="100"/>
        <c:noMultiLvlLbl val="0"/>
      </c:catAx>
      <c:valAx>
        <c:axId val="439717432"/>
        <c:scaling>
          <c:orientation val="minMax"/>
          <c:max val="500"/>
          <c:min val="200"/>
        </c:scaling>
        <c:delete val="0"/>
        <c:axPos val="r"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Quantité (millier de tonnes)</a:t>
                </a:r>
              </a:p>
            </c:rich>
          </c:tx>
          <c:layout>
            <c:manualLayout>
              <c:xMode val="edge"/>
              <c:yMode val="edge"/>
              <c:x val="0.93409090909090908"/>
              <c:y val="0.13928608923884514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439718608"/>
        <c:crosses val="max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7.5757575757575758E-4"/>
          <c:y val="0.82857142857142863"/>
          <c:w val="0.99924242424242427"/>
          <c:h val="0.1714285714285714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103221188260563"/>
          <c:y val="0.12199738245597437"/>
          <c:w val="0.68268169887854946"/>
          <c:h val="0.50166083460057498"/>
        </c:manualLayout>
      </c:layout>
      <c:lineChart>
        <c:grouping val="standard"/>
        <c:varyColors val="0"/>
        <c:ser>
          <c:idx val="0"/>
          <c:order val="0"/>
          <c:tx>
            <c:strRef>
              <c:f>'Graphique 11'!$A$4</c:f>
              <c:strCache>
                <c:ptCount val="1"/>
                <c:pt idx="0">
                  <c:v>Volailles fraiches - Prix (€/kg)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ysDash"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'Graphique 11'!$C$3:$S$3</c15:sqref>
                  </c15:fullRef>
                </c:ext>
              </c:extLst>
              <c:f>'Graphique 11'!$I$3:$S$3</c:f>
              <c:numCache>
                <c:formatCode>0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 formatCode="General">
                  <c:v>2024</c:v>
                </c:pt>
                <c:pt idx="10" formatCode="General">
                  <c:v>2025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'Graphique 11'!$C$4:$S$4</c15:sqref>
                  </c15:fullRef>
                </c:ext>
              </c:extLst>
              <c:f>'Graphique 11'!$I$4:$S$4</c:f>
              <c:numCache>
                <c:formatCode>_-* #\ ##0.0_-;\-* #\ ##0.0_-;_-* "-"??_-;_-@_-</c:formatCode>
                <c:ptCount val="11"/>
                <c:pt idx="0">
                  <c:v>7.6854520793151693</c:v>
                </c:pt>
                <c:pt idx="1">
                  <c:v>7.7055027759688866</c:v>
                </c:pt>
                <c:pt idx="2">
                  <c:v>7.7394825153336493</c:v>
                </c:pt>
                <c:pt idx="3">
                  <c:v>7.8166917169065364</c:v>
                </c:pt>
                <c:pt idx="4">
                  <c:v>7.9519885434353084</c:v>
                </c:pt>
                <c:pt idx="5">
                  <c:v>7.9949599921686909</c:v>
                </c:pt>
                <c:pt idx="6">
                  <c:v>8.1667246276115097</c:v>
                </c:pt>
                <c:pt idx="7">
                  <c:v>8.7917128619899927</c:v>
                </c:pt>
                <c:pt idx="8">
                  <c:v>9.3510000000000009</c:v>
                </c:pt>
                <c:pt idx="9">
                  <c:v>9.0935117574695763</c:v>
                </c:pt>
                <c:pt idx="10">
                  <c:v>9.4195153995247214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categoryFilterExceptions>
                <c15:categoryFilterException>
                  <c15:sqref>'Graphique 11'!$D$4</c15:sqref>
                  <c15:dLbl>
                    <c:idx val="-1"/>
                    <c:layout>
                      <c:manualLayout>
                        <c:x val="-6.0606060606060635E-2"/>
                        <c:y val="-2.6143799819463683E-2"/>
                      </c:manualLayout>
                    </c:layout>
                    <c:tx>
                      <c:rich>
                        <a:bodyPr/>
                        <a:lstStyle/>
                        <a:p>
                          <a:r>
                            <a:rPr lang="en-US"/>
                            <a:t>Prix</a:t>
                          </a:r>
                        </a:p>
                      </c:rich>
                    </c:tx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>
                        <c15:showDataLabelsRange val="0"/>
                      </c:ext>
                      <c:ext xmlns:c16="http://schemas.microsoft.com/office/drawing/2014/chart" uri="{C3380CC4-5D6E-409C-BE32-E72D297353CC}">
                        <c16:uniqueId val="{00000000-30E1-4A9C-B7C3-A4644406F51A}"/>
                      </c:ext>
                    </c:extLst>
                  </c15:dLbl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0-B35C-4FBB-99C9-14288EE61C06}"/>
            </c:ext>
          </c:extLst>
        </c:ser>
        <c:ser>
          <c:idx val="2"/>
          <c:order val="2"/>
          <c:tx>
            <c:strRef>
              <c:f>'Graphique 11'!$A$6</c:f>
              <c:strCache>
                <c:ptCount val="1"/>
                <c:pt idx="0">
                  <c:v>Élab+Charcut - Prix (€/kg)</c:v>
                </c:pt>
              </c:strCache>
            </c:strRef>
          </c:tx>
          <c:spPr>
            <a:ln w="25400">
              <a:solidFill>
                <a:srgbClr val="0000FF"/>
              </a:solidFill>
              <a:prstDash val="sysDash"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'Graphique 11'!$C$3:$S$3</c15:sqref>
                  </c15:fullRef>
                </c:ext>
              </c:extLst>
              <c:f>'Graphique 11'!$I$3:$S$3</c:f>
              <c:numCache>
                <c:formatCode>0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 formatCode="General">
                  <c:v>2024</c:v>
                </c:pt>
                <c:pt idx="10" formatCode="General">
                  <c:v>2025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'Graphique 11'!$C$6:$S$6</c15:sqref>
                  </c15:fullRef>
                </c:ext>
              </c:extLst>
              <c:f>'Graphique 11'!$I$6:$S$6</c:f>
              <c:numCache>
                <c:formatCode>_-* #\ ##0.0_-;\-* #\ ##0.0_-;_-* "-"??_-;_-@_-</c:formatCode>
                <c:ptCount val="11"/>
                <c:pt idx="0">
                  <c:v>8.9649328441219929</c:v>
                </c:pt>
                <c:pt idx="1">
                  <c:v>8.9171123706128093</c:v>
                </c:pt>
                <c:pt idx="2">
                  <c:v>9.0279347909868708</c:v>
                </c:pt>
                <c:pt idx="3">
                  <c:v>9.1441988164617598</c:v>
                </c:pt>
                <c:pt idx="4">
                  <c:v>9.2179158140662416</c:v>
                </c:pt>
                <c:pt idx="5">
                  <c:v>9.1895511981561011</c:v>
                </c:pt>
                <c:pt idx="6">
                  <c:v>9.3167483089024135</c:v>
                </c:pt>
                <c:pt idx="7">
                  <c:v>10.125987033266989</c:v>
                </c:pt>
                <c:pt idx="8">
                  <c:v>11.235883259482966</c:v>
                </c:pt>
                <c:pt idx="9">
                  <c:v>10.799547348963211</c:v>
                </c:pt>
                <c:pt idx="10">
                  <c:v>10.9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categoryFilterExceptions>
                <c15:categoryFilterException>
                  <c15:sqref>'Graphique 11'!$D$6</c15:sqref>
                  <c15:dLbl>
                    <c:idx val="-1"/>
                    <c:layout>
                      <c:manualLayout>
                        <c:x val="-6.6666666666666666E-2"/>
                        <c:y val="-3.0501099789374295E-2"/>
                      </c:manualLayout>
                    </c:layout>
                    <c:tx>
                      <c:rich>
                        <a:bodyPr/>
                        <a:lstStyle/>
                        <a:p>
                          <a:r>
                            <a:rPr lang="en-US"/>
                            <a:t>Prix</a:t>
                          </a:r>
                        </a:p>
                      </c:rich>
                    </c:tx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>
                        <c15:showDataLabelsRange val="0"/>
                      </c:ext>
                      <c:ext xmlns:c16="http://schemas.microsoft.com/office/drawing/2014/chart" uri="{C3380CC4-5D6E-409C-BE32-E72D297353CC}">
                        <c16:uniqueId val="{00000002-30E1-4A9C-B7C3-A4644406F51A}"/>
                      </c:ext>
                    </c:extLst>
                  </c15:dLbl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2-781F-44F2-9062-F45EE355CF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9714296"/>
        <c:axId val="439709200"/>
      </c:lineChart>
      <c:lineChart>
        <c:grouping val="standard"/>
        <c:varyColors val="0"/>
        <c:ser>
          <c:idx val="1"/>
          <c:order val="1"/>
          <c:tx>
            <c:strRef>
              <c:f>'Graphique 11'!$A$5</c:f>
              <c:strCache>
                <c:ptCount val="1"/>
                <c:pt idx="0">
                  <c:v>Volailles fraiches - Quantité (1000 t)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'Graphique 11'!$C$3:$S$3</c15:sqref>
                  </c15:fullRef>
                </c:ext>
              </c:extLst>
              <c:f>'Graphique 11'!$I$3:$S$3</c:f>
              <c:numCache>
                <c:formatCode>0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 formatCode="General">
                  <c:v>2024</c:v>
                </c:pt>
                <c:pt idx="10" formatCode="General">
                  <c:v>2025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'Graphique 11'!$C$5:$S$5</c15:sqref>
                  </c15:fullRef>
                </c:ext>
              </c:extLst>
              <c:f>'Graphique 11'!$I$5:$S$5</c:f>
              <c:numCache>
                <c:formatCode>_-* #\ ##0.0_-;\-* #\ ##0.0_-;_-* "-"??_-;_-@_-</c:formatCode>
                <c:ptCount val="11"/>
                <c:pt idx="0">
                  <c:v>400.11009999999999</c:v>
                </c:pt>
                <c:pt idx="1">
                  <c:v>388.51299999999998</c:v>
                </c:pt>
                <c:pt idx="2">
                  <c:v>382.05190000000005</c:v>
                </c:pt>
                <c:pt idx="3">
                  <c:v>376.6431</c:v>
                </c:pt>
                <c:pt idx="4">
                  <c:v>372.0487</c:v>
                </c:pt>
                <c:pt idx="5">
                  <c:v>414.68732450162912</c:v>
                </c:pt>
                <c:pt idx="6">
                  <c:v>384.58579884780312</c:v>
                </c:pt>
                <c:pt idx="7">
                  <c:v>353.39941374367606</c:v>
                </c:pt>
                <c:pt idx="8">
                  <c:v>365.87975434987692</c:v>
                </c:pt>
                <c:pt idx="9">
                  <c:v>385.90662427757701</c:v>
                </c:pt>
                <c:pt idx="10">
                  <c:v>384.18353594841989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categoryFilterExceptions>
                <c15:categoryFilterException>
                  <c15:sqref>'Graphique 11'!$D$5</c15:sqref>
                  <c15:dLbl>
                    <c:idx val="-1"/>
                    <c:layout>
                      <c:manualLayout>
                        <c:x val="-8.7878787878787903E-2"/>
                        <c:y val="-3.0501099789374316E-2"/>
                      </c:manualLayout>
                    </c:layout>
                    <c:tx>
                      <c:rich>
                        <a:bodyPr/>
                        <a:lstStyle/>
                        <a:p>
                          <a:r>
                            <a:rPr lang="en-US"/>
                            <a:t>Quantités</a:t>
                          </a:r>
                        </a:p>
                      </c:rich>
                    </c:tx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>
                        <c15:showDataLabelsRange val="0"/>
                      </c:ext>
                      <c:ext xmlns:c16="http://schemas.microsoft.com/office/drawing/2014/chart" uri="{C3380CC4-5D6E-409C-BE32-E72D297353CC}">
                        <c16:uniqueId val="{00000001-30E1-4A9C-B7C3-A4644406F51A}"/>
                      </c:ext>
                    </c:extLst>
                  </c15:dLbl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1-B35C-4FBB-99C9-14288EE61C06}"/>
            </c:ext>
          </c:extLst>
        </c:ser>
        <c:ser>
          <c:idx val="3"/>
          <c:order val="3"/>
          <c:tx>
            <c:strRef>
              <c:f>'Graphique 11'!$A$7</c:f>
              <c:strCache>
                <c:ptCount val="1"/>
                <c:pt idx="0">
                  <c:v>Élab+Charcut - Quantité (1000 t)</c:v>
                </c:pt>
              </c:strCache>
            </c:strRef>
          </c:tx>
          <c:spPr>
            <a:ln w="25400">
              <a:solidFill>
                <a:srgbClr val="0000FF"/>
              </a:solidFill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'Graphique 11'!$C$3:$S$3</c15:sqref>
                  </c15:fullRef>
                </c:ext>
              </c:extLst>
              <c:f>'Graphique 11'!$I$3:$S$3</c:f>
              <c:numCache>
                <c:formatCode>0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 formatCode="General">
                  <c:v>2024</c:v>
                </c:pt>
                <c:pt idx="10" formatCode="General">
                  <c:v>2025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'Graphique 11'!$C$7:$S$7</c15:sqref>
                  </c15:fullRef>
                </c:ext>
              </c:extLst>
              <c:f>'Graphique 11'!$I$7:$S$7</c:f>
              <c:numCache>
                <c:formatCode>_-* #\ ##0.0_-;\-* #\ ##0.0_-;_-* "-"??_-;_-@_-</c:formatCode>
                <c:ptCount val="11"/>
                <c:pt idx="0">
                  <c:v>150.58250000000001</c:v>
                </c:pt>
                <c:pt idx="1">
                  <c:v>150.32400000000001</c:v>
                </c:pt>
                <c:pt idx="2">
                  <c:v>155.684</c:v>
                </c:pt>
                <c:pt idx="3">
                  <c:v>160.33279999999999</c:v>
                </c:pt>
                <c:pt idx="4">
                  <c:v>163.7637</c:v>
                </c:pt>
                <c:pt idx="5">
                  <c:v>199.82631207043707</c:v>
                </c:pt>
                <c:pt idx="6">
                  <c:v>194.12719267963902</c:v>
                </c:pt>
                <c:pt idx="7">
                  <c:v>188.45262629516989</c:v>
                </c:pt>
                <c:pt idx="8">
                  <c:v>185.77433001346898</c:v>
                </c:pt>
                <c:pt idx="9">
                  <c:v>197.61774915361499</c:v>
                </c:pt>
                <c:pt idx="10">
                  <c:v>205.45581799999999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categoryFilterExceptions>
                <c15:categoryFilterException>
                  <c15:sqref>'Graphique 11'!$D$7</c15:sqref>
                  <c15:dLbl>
                    <c:idx val="-1"/>
                    <c:layout>
                      <c:manualLayout>
                        <c:x val="-6.9696969696969729E-2"/>
                        <c:y val="-2.6143799819463763E-2"/>
                      </c:manualLayout>
                    </c:layout>
                    <c:tx>
                      <c:rich>
                        <a:bodyPr/>
                        <a:lstStyle/>
                        <a:p>
                          <a:r>
                            <a:rPr lang="en-US"/>
                            <a:t>Quantités</a:t>
                          </a:r>
                        </a:p>
                      </c:rich>
                    </c:tx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>
                        <c15:showDataLabelsRange val="0"/>
                      </c:ext>
                      <c:ext xmlns:c16="http://schemas.microsoft.com/office/drawing/2014/chart" uri="{C3380CC4-5D6E-409C-BE32-E72D297353CC}">
                        <c16:uniqueId val="{00000003-30E1-4A9C-B7C3-A4644406F51A}"/>
                      </c:ext>
                    </c:extLst>
                  </c15:dLbl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5-781F-44F2-9062-F45EE355CF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9706064"/>
        <c:axId val="439705672"/>
      </c:lineChart>
      <c:catAx>
        <c:axId val="439714296"/>
        <c:scaling>
          <c:orientation val="minMax"/>
        </c:scaling>
        <c:delete val="0"/>
        <c:axPos val="b"/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439709200"/>
        <c:crosses val="autoZero"/>
        <c:auto val="1"/>
        <c:lblAlgn val="ctr"/>
        <c:lblOffset val="100"/>
        <c:noMultiLvlLbl val="0"/>
      </c:catAx>
      <c:valAx>
        <c:axId val="439709200"/>
        <c:scaling>
          <c:orientation val="minMax"/>
          <c:max val="11.5"/>
          <c:min val="5.5"/>
        </c:scaling>
        <c:delete val="0"/>
        <c:axPos val="l"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Prix (€/kg)</a:t>
                </a:r>
              </a:p>
            </c:rich>
          </c:tx>
          <c:layout>
            <c:manualLayout>
              <c:xMode val="edge"/>
              <c:yMode val="edge"/>
              <c:x val="3.6446432832259602E-2"/>
              <c:y val="0.30824484439445082"/>
            </c:manualLayout>
          </c:layout>
          <c:overlay val="0"/>
          <c:spPr>
            <a:noFill/>
            <a:ln w="25400">
              <a:noFill/>
            </a:ln>
          </c:spPr>
        </c:title>
        <c:numFmt formatCode="0.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439714296"/>
        <c:crosses val="autoZero"/>
        <c:crossBetween val="between"/>
        <c:majorUnit val="1"/>
      </c:valAx>
      <c:valAx>
        <c:axId val="439705672"/>
        <c:scaling>
          <c:orientation val="minMax"/>
          <c:min val="100"/>
        </c:scaling>
        <c:delete val="0"/>
        <c:axPos val="r"/>
        <c:title>
          <c:tx>
            <c:rich>
              <a:bodyPr/>
              <a:lstStyle/>
              <a:p>
                <a:pPr algn="ctr" rtl="0">
                  <a:defRPr lang="fr-FR" sz="800" b="1" i="0" u="none" strike="noStrike" kern="1200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 sz="800" b="1" i="0" u="none" strike="noStrike" kern="1200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rPr>
                  <a:t>Quantité (millier de tonnes)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439706064"/>
        <c:crosses val="max"/>
        <c:crossBetween val="between"/>
      </c:valAx>
      <c:catAx>
        <c:axId val="439706064"/>
        <c:scaling>
          <c:orientation val="minMax"/>
        </c:scaling>
        <c:delete val="1"/>
        <c:axPos val="b"/>
        <c:numFmt formatCode="0" sourceLinked="1"/>
        <c:majorTickMark val="out"/>
        <c:minorTickMark val="none"/>
        <c:tickLblPos val="nextTo"/>
        <c:crossAx val="439705672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</c:spPr>
    </c:plotArea>
    <c:legend>
      <c:legendPos val="r"/>
      <c:legendEntry>
        <c:idx val="2"/>
        <c:txPr>
          <a:bodyPr/>
          <a:lstStyle/>
          <a:p>
            <a:pPr>
              <a:defRPr lang="fr-FR" sz="735" b="0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</c:legendEntry>
      <c:layout>
        <c:manualLayout>
          <c:xMode val="edge"/>
          <c:yMode val="edge"/>
          <c:x val="5.2554318284178975E-2"/>
          <c:y val="0.75867731194876575"/>
          <c:w val="0.8597704576868721"/>
          <c:h val="0.1571414410660467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lang="fr-FR" sz="735" b="0" i="0" u="none" strike="noStrike" kern="1200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89" l="0.78740157499999996" r="0.78740157499999996" t="0.98425196899999989" header="0.49212598450000006" footer="0.49212598450000006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91440</xdr:colOff>
      <xdr:row>7</xdr:row>
      <xdr:rowOff>129540</xdr:rowOff>
    </xdr:from>
    <xdr:to>
      <xdr:col>12</xdr:col>
      <xdr:colOff>853440</xdr:colOff>
      <xdr:row>29</xdr:row>
      <xdr:rowOff>205740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22F4D0F2-A417-4F61-82EA-AC8F3B435CB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38100</xdr:colOff>
      <xdr:row>10</xdr:row>
      <xdr:rowOff>129540</xdr:rowOff>
    </xdr:from>
    <xdr:to>
      <xdr:col>13</xdr:col>
      <xdr:colOff>701040</xdr:colOff>
      <xdr:row>38</xdr:row>
      <xdr:rowOff>45720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97ED0FD0-B4BF-4885-85B8-93A4CEDDA43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251460</xdr:colOff>
      <xdr:row>11</xdr:row>
      <xdr:rowOff>60960</xdr:rowOff>
    </xdr:from>
    <xdr:to>
      <xdr:col>12</xdr:col>
      <xdr:colOff>861060</xdr:colOff>
      <xdr:row>36</xdr:row>
      <xdr:rowOff>160020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91A10577-DF39-4FF3-A3C5-986C0B23A5E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784860</xdr:colOff>
      <xdr:row>5</xdr:row>
      <xdr:rowOff>274320</xdr:rowOff>
    </xdr:from>
    <xdr:to>
      <xdr:col>14</xdr:col>
      <xdr:colOff>784860</xdr:colOff>
      <xdr:row>23</xdr:row>
      <xdr:rowOff>15240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53212C82-0464-4DF2-8374-4B2EBACA148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209550</xdr:colOff>
      <xdr:row>8</xdr:row>
      <xdr:rowOff>85725</xdr:rowOff>
    </xdr:from>
    <xdr:to>
      <xdr:col>6</xdr:col>
      <xdr:colOff>457200</xdr:colOff>
      <xdr:row>25</xdr:row>
      <xdr:rowOff>0</xdr:rowOff>
    </xdr:to>
    <xdr:graphicFrame macro="">
      <xdr:nvGraphicFramePr>
        <xdr:cNvPr id="2" name="Graphique 4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247650</xdr:colOff>
      <xdr:row>6</xdr:row>
      <xdr:rowOff>38100</xdr:rowOff>
    </xdr:from>
    <xdr:to>
      <xdr:col>6</xdr:col>
      <xdr:colOff>495300</xdr:colOff>
      <xdr:row>21</xdr:row>
      <xdr:rowOff>76200</xdr:rowOff>
    </xdr:to>
    <xdr:graphicFrame macro="">
      <xdr:nvGraphicFramePr>
        <xdr:cNvPr id="2" name="Graphique 2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878205</xdr:colOff>
      <xdr:row>10</xdr:row>
      <xdr:rowOff>154305</xdr:rowOff>
    </xdr:from>
    <xdr:to>
      <xdr:col>6</xdr:col>
      <xdr:colOff>702945</xdr:colOff>
      <xdr:row>27</xdr:row>
      <xdr:rowOff>68580</xdr:rowOff>
    </xdr:to>
    <xdr:graphicFrame macro="">
      <xdr:nvGraphicFramePr>
        <xdr:cNvPr id="2" name="Graphique 4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323850</xdr:colOff>
      <xdr:row>11</xdr:row>
      <xdr:rowOff>152400</xdr:rowOff>
    </xdr:from>
    <xdr:to>
      <xdr:col>6</xdr:col>
      <xdr:colOff>704850</xdr:colOff>
      <xdr:row>28</xdr:row>
      <xdr:rowOff>57150</xdr:rowOff>
    </xdr:to>
    <xdr:graphicFrame macro="">
      <xdr:nvGraphicFramePr>
        <xdr:cNvPr id="4" name="Graphique 5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524442</xdr:colOff>
      <xdr:row>9</xdr:row>
      <xdr:rowOff>95137</xdr:rowOff>
    </xdr:from>
    <xdr:to>
      <xdr:col>7</xdr:col>
      <xdr:colOff>318635</xdr:colOff>
      <xdr:row>27</xdr:row>
      <xdr:rowOff>88787</xdr:rowOff>
    </xdr:to>
    <xdr:graphicFrame macro="">
      <xdr:nvGraphicFramePr>
        <xdr:cNvPr id="2" name="Graphique 5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28575</xdr:rowOff>
    </xdr:from>
    <xdr:to>
      <xdr:col>6</xdr:col>
      <xdr:colOff>247650</xdr:colOff>
      <xdr:row>25</xdr:row>
      <xdr:rowOff>104775</xdr:rowOff>
    </xdr:to>
    <xdr:graphicFrame macro="">
      <xdr:nvGraphicFramePr>
        <xdr:cNvPr id="2" name="Graphique 2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0.01591</cdr:x>
      <cdr:y>0.73929</cdr:y>
    </cdr:from>
    <cdr:to>
      <cdr:x>0.95</cdr:x>
      <cdr:y>0.79286</cdr:y>
    </cdr:to>
    <cdr:sp macro="" textlink="">
      <cdr:nvSpPr>
        <cdr:cNvPr id="3" name="ZoneTexte 2"/>
        <cdr:cNvSpPr txBox="1"/>
      </cdr:nvSpPr>
      <cdr:spPr>
        <a:xfrm xmlns:a="http://schemas.openxmlformats.org/drawingml/2006/main">
          <a:off x="66675" y="1971675"/>
          <a:ext cx="3914775" cy="1428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fr-FR" sz="1100"/>
        </a:p>
      </cdr:txBody>
    </cdr:sp>
  </cdr:relSizeAnchor>
  <cdr:relSizeAnchor xmlns:cdr="http://schemas.openxmlformats.org/drawingml/2006/chartDrawing">
    <cdr:from>
      <cdr:x>0.01591</cdr:x>
      <cdr:y>0.73571</cdr:y>
    </cdr:from>
    <cdr:to>
      <cdr:x>0.98409</cdr:x>
      <cdr:y>0.79643</cdr:y>
    </cdr:to>
    <cdr:sp macro="" textlink="">
      <cdr:nvSpPr>
        <cdr:cNvPr id="4" name="ZoneTexte 3"/>
        <cdr:cNvSpPr txBox="1"/>
      </cdr:nvSpPr>
      <cdr:spPr>
        <a:xfrm xmlns:a="http://schemas.openxmlformats.org/drawingml/2006/main">
          <a:off x="66675" y="1962150"/>
          <a:ext cx="40576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fr-FR" sz="800"/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190499</xdr:colOff>
      <xdr:row>9</xdr:row>
      <xdr:rowOff>0</xdr:rowOff>
    </xdr:from>
    <xdr:to>
      <xdr:col>10</xdr:col>
      <xdr:colOff>450849</xdr:colOff>
      <xdr:row>27</xdr:row>
      <xdr:rowOff>133350</xdr:rowOff>
    </xdr:to>
    <xdr:graphicFrame macro="">
      <xdr:nvGraphicFramePr>
        <xdr:cNvPr id="2" name="Graphique 2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Bulletins%20mensuels\Changement%20m&#233;thode%20mensualisation%20&#233;closions\ListeS&#233;riesBulletinHPnettoy&#23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ommaire"/>
      <sheetName val="Tables"/>
      <sheetName val="Feuil2"/>
      <sheetName val="b1"/>
      <sheetName val="b2"/>
      <sheetName val="b3"/>
      <sheetName val="b4"/>
      <sheetName val="b5"/>
      <sheetName val="b6"/>
      <sheetName val="b7"/>
      <sheetName val="b8"/>
      <sheetName val="b9"/>
      <sheetName val="b10"/>
      <sheetName val="b11"/>
      <sheetName val="b12"/>
      <sheetName val="b13"/>
      <sheetName val="b14"/>
      <sheetName val="b15"/>
      <sheetName val="b16"/>
      <sheetName val="b17"/>
      <sheetName val="b18"/>
      <sheetName val="b19"/>
      <sheetName val="b20"/>
      <sheetName val="b21"/>
      <sheetName val="b22"/>
      <sheetName val="b23"/>
      <sheetName val="b24"/>
      <sheetName val="b25"/>
      <sheetName val="b26"/>
      <sheetName val="b27"/>
      <sheetName val="b28"/>
      <sheetName val="b29"/>
      <sheetName val="b30"/>
      <sheetName val="b31"/>
      <sheetName val="b32"/>
      <sheetName val="b33"/>
      <sheetName val="b34"/>
      <sheetName val="b35"/>
      <sheetName val="b36"/>
      <sheetName val="b37"/>
      <sheetName val="b38"/>
      <sheetName val="b39"/>
      <sheetName val="b40"/>
      <sheetName val="b41"/>
      <sheetName val="b42"/>
      <sheetName val="b43"/>
      <sheetName val="b44"/>
      <sheetName val="b45"/>
      <sheetName val="b46"/>
      <sheetName val="b47"/>
      <sheetName val="b48"/>
      <sheetName val="b49"/>
      <sheetName val="b50"/>
      <sheetName val="b51"/>
      <sheetName val="b52"/>
      <sheetName val="b53"/>
      <sheetName val="b54"/>
      <sheetName val="b55"/>
      <sheetName val="b5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E2C3E8-B877-4299-A67C-4AA9965FB53A}">
  <dimension ref="A2:AD6"/>
  <sheetViews>
    <sheetView tabSelected="1" zoomScale="69" zoomScaleNormal="50" workbookViewId="0">
      <selection activeCell="F36" sqref="F36"/>
    </sheetView>
  </sheetViews>
  <sheetFormatPr baseColWidth="10" defaultColWidth="11.453125" defaultRowHeight="14.5" x14ac:dyDescent="0.35"/>
  <cols>
    <col min="1" max="1" width="42.81640625" style="191" customWidth="1"/>
    <col min="2" max="5" width="9" style="191" customWidth="1"/>
    <col min="6" max="259" width="11.453125" style="191"/>
    <col min="260" max="260" width="42.81640625" style="191" customWidth="1"/>
    <col min="261" max="515" width="11.453125" style="191"/>
    <col min="516" max="516" width="42.81640625" style="191" customWidth="1"/>
    <col min="517" max="771" width="11.453125" style="191"/>
    <col min="772" max="772" width="42.81640625" style="191" customWidth="1"/>
    <col min="773" max="1027" width="11.453125" style="191"/>
    <col min="1028" max="1028" width="42.81640625" style="191" customWidth="1"/>
    <col min="1029" max="1283" width="11.453125" style="191"/>
    <col min="1284" max="1284" width="42.81640625" style="191" customWidth="1"/>
    <col min="1285" max="1539" width="11.453125" style="191"/>
    <col min="1540" max="1540" width="42.81640625" style="191" customWidth="1"/>
    <col min="1541" max="1795" width="11.453125" style="191"/>
    <col min="1796" max="1796" width="42.81640625" style="191" customWidth="1"/>
    <col min="1797" max="2051" width="11.453125" style="191"/>
    <col min="2052" max="2052" width="42.81640625" style="191" customWidth="1"/>
    <col min="2053" max="2307" width="11.453125" style="191"/>
    <col min="2308" max="2308" width="42.81640625" style="191" customWidth="1"/>
    <col min="2309" max="2563" width="11.453125" style="191"/>
    <col min="2564" max="2564" width="42.81640625" style="191" customWidth="1"/>
    <col min="2565" max="2819" width="11.453125" style="191"/>
    <col min="2820" max="2820" width="42.81640625" style="191" customWidth="1"/>
    <col min="2821" max="3075" width="11.453125" style="191"/>
    <col min="3076" max="3076" width="42.81640625" style="191" customWidth="1"/>
    <col min="3077" max="3331" width="11.453125" style="191"/>
    <col min="3332" max="3332" width="42.81640625" style="191" customWidth="1"/>
    <col min="3333" max="3587" width="11.453125" style="191"/>
    <col min="3588" max="3588" width="42.81640625" style="191" customWidth="1"/>
    <col min="3589" max="3843" width="11.453125" style="191"/>
    <col min="3844" max="3844" width="42.81640625" style="191" customWidth="1"/>
    <col min="3845" max="4099" width="11.453125" style="191"/>
    <col min="4100" max="4100" width="42.81640625" style="191" customWidth="1"/>
    <col min="4101" max="4355" width="11.453125" style="191"/>
    <col min="4356" max="4356" width="42.81640625" style="191" customWidth="1"/>
    <col min="4357" max="4611" width="11.453125" style="191"/>
    <col min="4612" max="4612" width="42.81640625" style="191" customWidth="1"/>
    <col min="4613" max="4867" width="11.453125" style="191"/>
    <col min="4868" max="4868" width="42.81640625" style="191" customWidth="1"/>
    <col min="4869" max="5123" width="11.453125" style="191"/>
    <col min="5124" max="5124" width="42.81640625" style="191" customWidth="1"/>
    <col min="5125" max="5379" width="11.453125" style="191"/>
    <col min="5380" max="5380" width="42.81640625" style="191" customWidth="1"/>
    <col min="5381" max="5635" width="11.453125" style="191"/>
    <col min="5636" max="5636" width="42.81640625" style="191" customWidth="1"/>
    <col min="5637" max="5891" width="11.453125" style="191"/>
    <col min="5892" max="5892" width="42.81640625" style="191" customWidth="1"/>
    <col min="5893" max="6147" width="11.453125" style="191"/>
    <col min="6148" max="6148" width="42.81640625" style="191" customWidth="1"/>
    <col min="6149" max="6403" width="11.453125" style="191"/>
    <col min="6404" max="6404" width="42.81640625" style="191" customWidth="1"/>
    <col min="6405" max="6659" width="11.453125" style="191"/>
    <col min="6660" max="6660" width="42.81640625" style="191" customWidth="1"/>
    <col min="6661" max="6915" width="11.453125" style="191"/>
    <col min="6916" max="6916" width="42.81640625" style="191" customWidth="1"/>
    <col min="6917" max="7171" width="11.453125" style="191"/>
    <col min="7172" max="7172" width="42.81640625" style="191" customWidth="1"/>
    <col min="7173" max="7427" width="11.453125" style="191"/>
    <col min="7428" max="7428" width="42.81640625" style="191" customWidth="1"/>
    <col min="7429" max="7683" width="11.453125" style="191"/>
    <col min="7684" max="7684" width="42.81640625" style="191" customWidth="1"/>
    <col min="7685" max="7939" width="11.453125" style="191"/>
    <col min="7940" max="7940" width="42.81640625" style="191" customWidth="1"/>
    <col min="7941" max="8195" width="11.453125" style="191"/>
    <col min="8196" max="8196" width="42.81640625" style="191" customWidth="1"/>
    <col min="8197" max="8451" width="11.453125" style="191"/>
    <col min="8452" max="8452" width="42.81640625" style="191" customWidth="1"/>
    <col min="8453" max="8707" width="11.453125" style="191"/>
    <col min="8708" max="8708" width="42.81640625" style="191" customWidth="1"/>
    <col min="8709" max="8963" width="11.453125" style="191"/>
    <col min="8964" max="8964" width="42.81640625" style="191" customWidth="1"/>
    <col min="8965" max="9219" width="11.453125" style="191"/>
    <col min="9220" max="9220" width="42.81640625" style="191" customWidth="1"/>
    <col min="9221" max="9475" width="11.453125" style="191"/>
    <col min="9476" max="9476" width="42.81640625" style="191" customWidth="1"/>
    <col min="9477" max="9731" width="11.453125" style="191"/>
    <col min="9732" max="9732" width="42.81640625" style="191" customWidth="1"/>
    <col min="9733" max="9987" width="11.453125" style="191"/>
    <col min="9988" max="9988" width="42.81640625" style="191" customWidth="1"/>
    <col min="9989" max="10243" width="11.453125" style="191"/>
    <col min="10244" max="10244" width="42.81640625" style="191" customWidth="1"/>
    <col min="10245" max="10499" width="11.453125" style="191"/>
    <col min="10500" max="10500" width="42.81640625" style="191" customWidth="1"/>
    <col min="10501" max="10755" width="11.453125" style="191"/>
    <col min="10756" max="10756" width="42.81640625" style="191" customWidth="1"/>
    <col min="10757" max="11011" width="11.453125" style="191"/>
    <col min="11012" max="11012" width="42.81640625" style="191" customWidth="1"/>
    <col min="11013" max="11267" width="11.453125" style="191"/>
    <col min="11268" max="11268" width="42.81640625" style="191" customWidth="1"/>
    <col min="11269" max="11523" width="11.453125" style="191"/>
    <col min="11524" max="11524" width="42.81640625" style="191" customWidth="1"/>
    <col min="11525" max="11779" width="11.453125" style="191"/>
    <col min="11780" max="11780" width="42.81640625" style="191" customWidth="1"/>
    <col min="11781" max="12035" width="11.453125" style="191"/>
    <col min="12036" max="12036" width="42.81640625" style="191" customWidth="1"/>
    <col min="12037" max="12291" width="11.453125" style="191"/>
    <col min="12292" max="12292" width="42.81640625" style="191" customWidth="1"/>
    <col min="12293" max="12547" width="11.453125" style="191"/>
    <col min="12548" max="12548" width="42.81640625" style="191" customWidth="1"/>
    <col min="12549" max="12803" width="11.453125" style="191"/>
    <col min="12804" max="12804" width="42.81640625" style="191" customWidth="1"/>
    <col min="12805" max="13059" width="11.453125" style="191"/>
    <col min="13060" max="13060" width="42.81640625" style="191" customWidth="1"/>
    <col min="13061" max="13315" width="11.453125" style="191"/>
    <col min="13316" max="13316" width="42.81640625" style="191" customWidth="1"/>
    <col min="13317" max="13571" width="11.453125" style="191"/>
    <col min="13572" max="13572" width="42.81640625" style="191" customWidth="1"/>
    <col min="13573" max="13827" width="11.453125" style="191"/>
    <col min="13828" max="13828" width="42.81640625" style="191" customWidth="1"/>
    <col min="13829" max="14083" width="11.453125" style="191"/>
    <col min="14084" max="14084" width="42.81640625" style="191" customWidth="1"/>
    <col min="14085" max="14339" width="11.453125" style="191"/>
    <col min="14340" max="14340" width="42.81640625" style="191" customWidth="1"/>
    <col min="14341" max="14595" width="11.453125" style="191"/>
    <col min="14596" max="14596" width="42.81640625" style="191" customWidth="1"/>
    <col min="14597" max="14851" width="11.453125" style="191"/>
    <col min="14852" max="14852" width="42.81640625" style="191" customWidth="1"/>
    <col min="14853" max="15107" width="11.453125" style="191"/>
    <col min="15108" max="15108" width="42.81640625" style="191" customWidth="1"/>
    <col min="15109" max="15363" width="11.453125" style="191"/>
    <col min="15364" max="15364" width="42.81640625" style="191" customWidth="1"/>
    <col min="15365" max="15619" width="11.453125" style="191"/>
    <col min="15620" max="15620" width="42.81640625" style="191" customWidth="1"/>
    <col min="15621" max="15875" width="11.453125" style="191"/>
    <col min="15876" max="15876" width="42.81640625" style="191" customWidth="1"/>
    <col min="15877" max="16131" width="11.453125" style="191"/>
    <col min="16132" max="16132" width="42.81640625" style="191" customWidth="1"/>
    <col min="16133" max="16384" width="11.453125" style="191"/>
  </cols>
  <sheetData>
    <row r="2" spans="1:30" x14ac:dyDescent="0.35">
      <c r="B2" s="191" t="s">
        <v>143</v>
      </c>
      <c r="C2" s="191" t="s">
        <v>144</v>
      </c>
      <c r="D2" s="191" t="s">
        <v>145</v>
      </c>
      <c r="E2" s="191" t="s">
        <v>78</v>
      </c>
      <c r="F2" s="191" t="s">
        <v>79</v>
      </c>
      <c r="G2" s="191" t="s">
        <v>80</v>
      </c>
      <c r="H2" s="191" t="s">
        <v>81</v>
      </c>
      <c r="I2" s="191" t="s">
        <v>82</v>
      </c>
      <c r="J2" s="191" t="s">
        <v>83</v>
      </c>
      <c r="K2" s="191" t="s">
        <v>84</v>
      </c>
      <c r="L2" s="191" t="s">
        <v>85</v>
      </c>
      <c r="M2" s="191" t="s">
        <v>86</v>
      </c>
      <c r="N2" s="191" t="s">
        <v>87</v>
      </c>
      <c r="O2" s="191" t="s">
        <v>88</v>
      </c>
      <c r="P2" s="191" t="s">
        <v>89</v>
      </c>
      <c r="Q2" s="191" t="s">
        <v>90</v>
      </c>
      <c r="R2" s="191" t="s">
        <v>91</v>
      </c>
      <c r="S2" s="191" t="s">
        <v>92</v>
      </c>
      <c r="T2" s="191" t="s">
        <v>93</v>
      </c>
      <c r="U2" s="191" t="s">
        <v>94</v>
      </c>
      <c r="V2" s="191" t="s">
        <v>95</v>
      </c>
      <c r="W2" s="191" t="s">
        <v>96</v>
      </c>
      <c r="X2" s="191" t="s">
        <v>97</v>
      </c>
      <c r="Y2" s="191" t="s">
        <v>98</v>
      </c>
      <c r="Z2" s="191" t="s">
        <v>99</v>
      </c>
      <c r="AA2" s="191" t="s">
        <v>100</v>
      </c>
    </row>
    <row r="3" spans="1:30" x14ac:dyDescent="0.35">
      <c r="A3" s="234" t="s">
        <v>101</v>
      </c>
      <c r="B3" s="195">
        <v>5408.6498879999999</v>
      </c>
      <c r="C3" s="195">
        <v>5498.4640910000007</v>
      </c>
      <c r="D3" s="195">
        <v>5601.1079580000005</v>
      </c>
      <c r="E3" s="195">
        <v>5577.5143429999989</v>
      </c>
      <c r="F3" s="195">
        <v>5510.6861299999991</v>
      </c>
      <c r="G3" s="195">
        <v>5524.8626099999983</v>
      </c>
      <c r="H3" s="195">
        <v>5502.2799930000001</v>
      </c>
      <c r="I3" s="195">
        <v>5672.7244150000006</v>
      </c>
      <c r="J3" s="195">
        <v>5627.9631790000003</v>
      </c>
      <c r="K3" s="195">
        <v>5572.4464259999986</v>
      </c>
      <c r="L3" s="195">
        <v>5612.1923380000007</v>
      </c>
      <c r="M3" s="195">
        <v>5541.5720910000027</v>
      </c>
      <c r="N3" s="195">
        <v>5563.7744080000002</v>
      </c>
      <c r="O3" s="195">
        <v>5503.989928</v>
      </c>
      <c r="P3" s="195">
        <v>5626.2526010000011</v>
      </c>
      <c r="Q3" s="195">
        <v>5719.704925</v>
      </c>
      <c r="R3" s="195">
        <v>5710.3006589999986</v>
      </c>
      <c r="S3" s="195">
        <v>5711.2997969999988</v>
      </c>
      <c r="T3" s="195">
        <v>5858.0363909999987</v>
      </c>
      <c r="U3" s="195">
        <v>5807.7216410000001</v>
      </c>
      <c r="V3" s="195">
        <v>5721.4709609999982</v>
      </c>
      <c r="W3" s="195">
        <v>5757.9724450000003</v>
      </c>
      <c r="X3" s="195">
        <v>5767.9465420000015</v>
      </c>
      <c r="Y3" s="195">
        <v>5703.9721710000003</v>
      </c>
      <c r="Z3" s="195">
        <v>5834.4241819999988</v>
      </c>
      <c r="AA3" s="195">
        <v>5910.0346330000002</v>
      </c>
      <c r="AB3" s="192"/>
      <c r="AC3" s="192"/>
      <c r="AD3" s="192"/>
    </row>
    <row r="4" spans="1:30" x14ac:dyDescent="0.35">
      <c r="A4" s="191" t="s">
        <v>102</v>
      </c>
      <c r="B4" s="211">
        <v>89.069394111059879</v>
      </c>
      <c r="C4" s="211">
        <v>89.908824825037627</v>
      </c>
      <c r="D4" s="211">
        <v>90.949223966875053</v>
      </c>
      <c r="E4" s="211">
        <v>89.909153590714908</v>
      </c>
      <c r="F4" s="211">
        <v>88.211908405500139</v>
      </c>
      <c r="G4" s="211">
        <v>87.788200495757437</v>
      </c>
      <c r="H4" s="211">
        <v>86.818246256528397</v>
      </c>
      <c r="I4" s="211">
        <v>88.957399598551035</v>
      </c>
      <c r="J4" s="211">
        <v>87.772351512788518</v>
      </c>
      <c r="K4" s="211">
        <v>86.478986079426392</v>
      </c>
      <c r="L4" s="211">
        <v>86.662739356691745</v>
      </c>
      <c r="M4" s="211">
        <v>85.15800613148113</v>
      </c>
      <c r="N4" s="211">
        <v>85.096424214615638</v>
      </c>
      <c r="O4" s="211">
        <v>83.763105936781869</v>
      </c>
      <c r="P4" s="211">
        <v>84.902781188223415</v>
      </c>
      <c r="Q4" s="211">
        <v>86.022242483945192</v>
      </c>
      <c r="R4" s="211">
        <v>85.626385684555927</v>
      </c>
      <c r="S4" s="211">
        <v>85.39198942731916</v>
      </c>
      <c r="T4" s="211">
        <v>87.270469101406732</v>
      </c>
      <c r="U4" s="211">
        <v>86.231947156644409</v>
      </c>
      <c r="V4" s="211">
        <v>84.675348507832638</v>
      </c>
      <c r="W4" s="211">
        <v>84.827632387280218</v>
      </c>
      <c r="X4" s="211">
        <v>84.533712556333143</v>
      </c>
      <c r="Y4" s="211">
        <v>83.243539195726896</v>
      </c>
      <c r="Z4" s="211">
        <v>84.87052413993743</v>
      </c>
      <c r="AA4" s="211">
        <v>85.693659764815067</v>
      </c>
      <c r="AB4" s="193"/>
      <c r="AC4" s="193"/>
      <c r="AD4" s="193"/>
    </row>
    <row r="5" spans="1:30" x14ac:dyDescent="0.35">
      <c r="E5" s="193"/>
      <c r="F5" s="193"/>
      <c r="G5" s="193"/>
      <c r="H5" s="193"/>
      <c r="I5" s="193"/>
      <c r="J5" s="193"/>
      <c r="K5" s="193"/>
      <c r="L5" s="193"/>
      <c r="M5" s="193"/>
      <c r="N5" s="193"/>
      <c r="O5" s="193"/>
      <c r="P5" s="193"/>
      <c r="Q5" s="193"/>
      <c r="R5" s="193"/>
      <c r="S5" s="193"/>
      <c r="T5" s="193"/>
    </row>
    <row r="6" spans="1:30" x14ac:dyDescent="0.35">
      <c r="E6" s="196" t="s">
        <v>103</v>
      </c>
    </row>
  </sheetData>
  <phoneticPr fontId="32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01E8E-6BFD-46AE-86A6-AA0D7B692B5B}">
  <dimension ref="A1:K16"/>
  <sheetViews>
    <sheetView zoomScaleNormal="100" workbookViewId="0">
      <selection activeCell="E19" sqref="E19"/>
    </sheetView>
  </sheetViews>
  <sheetFormatPr baseColWidth="10" defaultRowHeight="12.5" x14ac:dyDescent="0.25"/>
  <cols>
    <col min="1" max="1" width="38.1796875" style="76" customWidth="1"/>
    <col min="2" max="5" width="17.1796875" style="76" customWidth="1"/>
    <col min="6" max="256" width="11.54296875" style="76"/>
    <col min="257" max="257" width="38.1796875" style="76" customWidth="1"/>
    <col min="258" max="261" width="17.1796875" style="76" customWidth="1"/>
    <col min="262" max="512" width="11.54296875" style="76"/>
    <col min="513" max="513" width="38.1796875" style="76" customWidth="1"/>
    <col min="514" max="517" width="17.1796875" style="76" customWidth="1"/>
    <col min="518" max="768" width="11.54296875" style="76"/>
    <col min="769" max="769" width="38.1796875" style="76" customWidth="1"/>
    <col min="770" max="773" width="17.1796875" style="76" customWidth="1"/>
    <col min="774" max="1024" width="11.54296875" style="76"/>
    <col min="1025" max="1025" width="38.1796875" style="76" customWidth="1"/>
    <col min="1026" max="1029" width="17.1796875" style="76" customWidth="1"/>
    <col min="1030" max="1280" width="11.54296875" style="76"/>
    <col min="1281" max="1281" width="38.1796875" style="76" customWidth="1"/>
    <col min="1282" max="1285" width="17.1796875" style="76" customWidth="1"/>
    <col min="1286" max="1536" width="11.54296875" style="76"/>
    <col min="1537" max="1537" width="38.1796875" style="76" customWidth="1"/>
    <col min="1538" max="1541" width="17.1796875" style="76" customWidth="1"/>
    <col min="1542" max="1792" width="11.54296875" style="76"/>
    <col min="1793" max="1793" width="38.1796875" style="76" customWidth="1"/>
    <col min="1794" max="1797" width="17.1796875" style="76" customWidth="1"/>
    <col min="1798" max="2048" width="11.54296875" style="76"/>
    <col min="2049" max="2049" width="38.1796875" style="76" customWidth="1"/>
    <col min="2050" max="2053" width="17.1796875" style="76" customWidth="1"/>
    <col min="2054" max="2304" width="11.54296875" style="76"/>
    <col min="2305" max="2305" width="38.1796875" style="76" customWidth="1"/>
    <col min="2306" max="2309" width="17.1796875" style="76" customWidth="1"/>
    <col min="2310" max="2560" width="11.54296875" style="76"/>
    <col min="2561" max="2561" width="38.1796875" style="76" customWidth="1"/>
    <col min="2562" max="2565" width="17.1796875" style="76" customWidth="1"/>
    <col min="2566" max="2816" width="11.54296875" style="76"/>
    <col min="2817" max="2817" width="38.1796875" style="76" customWidth="1"/>
    <col min="2818" max="2821" width="17.1796875" style="76" customWidth="1"/>
    <col min="2822" max="3072" width="11.54296875" style="76"/>
    <col min="3073" max="3073" width="38.1796875" style="76" customWidth="1"/>
    <col min="3074" max="3077" width="17.1796875" style="76" customWidth="1"/>
    <col min="3078" max="3328" width="11.54296875" style="76"/>
    <col min="3329" max="3329" width="38.1796875" style="76" customWidth="1"/>
    <col min="3330" max="3333" width="17.1796875" style="76" customWidth="1"/>
    <col min="3334" max="3584" width="11.54296875" style="76"/>
    <col min="3585" max="3585" width="38.1796875" style="76" customWidth="1"/>
    <col min="3586" max="3589" width="17.1796875" style="76" customWidth="1"/>
    <col min="3590" max="3840" width="11.54296875" style="76"/>
    <col min="3841" max="3841" width="38.1796875" style="76" customWidth="1"/>
    <col min="3842" max="3845" width="17.1796875" style="76" customWidth="1"/>
    <col min="3846" max="4096" width="11.54296875" style="76"/>
    <col min="4097" max="4097" width="38.1796875" style="76" customWidth="1"/>
    <col min="4098" max="4101" width="17.1796875" style="76" customWidth="1"/>
    <col min="4102" max="4352" width="11.54296875" style="76"/>
    <col min="4353" max="4353" width="38.1796875" style="76" customWidth="1"/>
    <col min="4354" max="4357" width="17.1796875" style="76" customWidth="1"/>
    <col min="4358" max="4608" width="11.54296875" style="76"/>
    <col min="4609" max="4609" width="38.1796875" style="76" customWidth="1"/>
    <col min="4610" max="4613" width="17.1796875" style="76" customWidth="1"/>
    <col min="4614" max="4864" width="11.54296875" style="76"/>
    <col min="4865" max="4865" width="38.1796875" style="76" customWidth="1"/>
    <col min="4866" max="4869" width="17.1796875" style="76" customWidth="1"/>
    <col min="4870" max="5120" width="11.54296875" style="76"/>
    <col min="5121" max="5121" width="38.1796875" style="76" customWidth="1"/>
    <col min="5122" max="5125" width="17.1796875" style="76" customWidth="1"/>
    <col min="5126" max="5376" width="11.54296875" style="76"/>
    <col min="5377" max="5377" width="38.1796875" style="76" customWidth="1"/>
    <col min="5378" max="5381" width="17.1796875" style="76" customWidth="1"/>
    <col min="5382" max="5632" width="11.54296875" style="76"/>
    <col min="5633" max="5633" width="38.1796875" style="76" customWidth="1"/>
    <col min="5634" max="5637" width="17.1796875" style="76" customWidth="1"/>
    <col min="5638" max="5888" width="11.54296875" style="76"/>
    <col min="5889" max="5889" width="38.1796875" style="76" customWidth="1"/>
    <col min="5890" max="5893" width="17.1796875" style="76" customWidth="1"/>
    <col min="5894" max="6144" width="11.54296875" style="76"/>
    <col min="6145" max="6145" width="38.1796875" style="76" customWidth="1"/>
    <col min="6146" max="6149" width="17.1796875" style="76" customWidth="1"/>
    <col min="6150" max="6400" width="11.54296875" style="76"/>
    <col min="6401" max="6401" width="38.1796875" style="76" customWidth="1"/>
    <col min="6402" max="6405" width="17.1796875" style="76" customWidth="1"/>
    <col min="6406" max="6656" width="11.54296875" style="76"/>
    <col min="6657" max="6657" width="38.1796875" style="76" customWidth="1"/>
    <col min="6658" max="6661" width="17.1796875" style="76" customWidth="1"/>
    <col min="6662" max="6912" width="11.54296875" style="76"/>
    <col min="6913" max="6913" width="38.1796875" style="76" customWidth="1"/>
    <col min="6914" max="6917" width="17.1796875" style="76" customWidth="1"/>
    <col min="6918" max="7168" width="11.54296875" style="76"/>
    <col min="7169" max="7169" width="38.1796875" style="76" customWidth="1"/>
    <col min="7170" max="7173" width="17.1796875" style="76" customWidth="1"/>
    <col min="7174" max="7424" width="11.54296875" style="76"/>
    <col min="7425" max="7425" width="38.1796875" style="76" customWidth="1"/>
    <col min="7426" max="7429" width="17.1796875" style="76" customWidth="1"/>
    <col min="7430" max="7680" width="11.54296875" style="76"/>
    <col min="7681" max="7681" width="38.1796875" style="76" customWidth="1"/>
    <col min="7682" max="7685" width="17.1796875" style="76" customWidth="1"/>
    <col min="7686" max="7936" width="11.54296875" style="76"/>
    <col min="7937" max="7937" width="38.1796875" style="76" customWidth="1"/>
    <col min="7938" max="7941" width="17.1796875" style="76" customWidth="1"/>
    <col min="7942" max="8192" width="11.54296875" style="76"/>
    <col min="8193" max="8193" width="38.1796875" style="76" customWidth="1"/>
    <col min="8194" max="8197" width="17.1796875" style="76" customWidth="1"/>
    <col min="8198" max="8448" width="11.54296875" style="76"/>
    <col min="8449" max="8449" width="38.1796875" style="76" customWidth="1"/>
    <col min="8450" max="8453" width="17.1796875" style="76" customWidth="1"/>
    <col min="8454" max="8704" width="11.54296875" style="76"/>
    <col min="8705" max="8705" width="38.1796875" style="76" customWidth="1"/>
    <col min="8706" max="8709" width="17.1796875" style="76" customWidth="1"/>
    <col min="8710" max="8960" width="11.54296875" style="76"/>
    <col min="8961" max="8961" width="38.1796875" style="76" customWidth="1"/>
    <col min="8962" max="8965" width="17.1796875" style="76" customWidth="1"/>
    <col min="8966" max="9216" width="11.54296875" style="76"/>
    <col min="9217" max="9217" width="38.1796875" style="76" customWidth="1"/>
    <col min="9218" max="9221" width="17.1796875" style="76" customWidth="1"/>
    <col min="9222" max="9472" width="11.54296875" style="76"/>
    <col min="9473" max="9473" width="38.1796875" style="76" customWidth="1"/>
    <col min="9474" max="9477" width="17.1796875" style="76" customWidth="1"/>
    <col min="9478" max="9728" width="11.54296875" style="76"/>
    <col min="9729" max="9729" width="38.1796875" style="76" customWidth="1"/>
    <col min="9730" max="9733" width="17.1796875" style="76" customWidth="1"/>
    <col min="9734" max="9984" width="11.54296875" style="76"/>
    <col min="9985" max="9985" width="38.1796875" style="76" customWidth="1"/>
    <col min="9986" max="9989" width="17.1796875" style="76" customWidth="1"/>
    <col min="9990" max="10240" width="11.54296875" style="76"/>
    <col min="10241" max="10241" width="38.1796875" style="76" customWidth="1"/>
    <col min="10242" max="10245" width="17.1796875" style="76" customWidth="1"/>
    <col min="10246" max="10496" width="11.54296875" style="76"/>
    <col min="10497" max="10497" width="38.1796875" style="76" customWidth="1"/>
    <col min="10498" max="10501" width="17.1796875" style="76" customWidth="1"/>
    <col min="10502" max="10752" width="11.54296875" style="76"/>
    <col min="10753" max="10753" width="38.1796875" style="76" customWidth="1"/>
    <col min="10754" max="10757" width="17.1796875" style="76" customWidth="1"/>
    <col min="10758" max="11008" width="11.54296875" style="76"/>
    <col min="11009" max="11009" width="38.1796875" style="76" customWidth="1"/>
    <col min="11010" max="11013" width="17.1796875" style="76" customWidth="1"/>
    <col min="11014" max="11264" width="11.54296875" style="76"/>
    <col min="11265" max="11265" width="38.1796875" style="76" customWidth="1"/>
    <col min="11266" max="11269" width="17.1796875" style="76" customWidth="1"/>
    <col min="11270" max="11520" width="11.54296875" style="76"/>
    <col min="11521" max="11521" width="38.1796875" style="76" customWidth="1"/>
    <col min="11522" max="11525" width="17.1796875" style="76" customWidth="1"/>
    <col min="11526" max="11776" width="11.54296875" style="76"/>
    <col min="11777" max="11777" width="38.1796875" style="76" customWidth="1"/>
    <col min="11778" max="11781" width="17.1796875" style="76" customWidth="1"/>
    <col min="11782" max="12032" width="11.54296875" style="76"/>
    <col min="12033" max="12033" width="38.1796875" style="76" customWidth="1"/>
    <col min="12034" max="12037" width="17.1796875" style="76" customWidth="1"/>
    <col min="12038" max="12288" width="11.54296875" style="76"/>
    <col min="12289" max="12289" width="38.1796875" style="76" customWidth="1"/>
    <col min="12290" max="12293" width="17.1796875" style="76" customWidth="1"/>
    <col min="12294" max="12544" width="11.54296875" style="76"/>
    <col min="12545" max="12545" width="38.1796875" style="76" customWidth="1"/>
    <col min="12546" max="12549" width="17.1796875" style="76" customWidth="1"/>
    <col min="12550" max="12800" width="11.54296875" style="76"/>
    <col min="12801" max="12801" width="38.1796875" style="76" customWidth="1"/>
    <col min="12802" max="12805" width="17.1796875" style="76" customWidth="1"/>
    <col min="12806" max="13056" width="11.54296875" style="76"/>
    <col min="13057" max="13057" width="38.1796875" style="76" customWidth="1"/>
    <col min="13058" max="13061" width="17.1796875" style="76" customWidth="1"/>
    <col min="13062" max="13312" width="11.54296875" style="76"/>
    <col min="13313" max="13313" width="38.1796875" style="76" customWidth="1"/>
    <col min="13314" max="13317" width="17.1796875" style="76" customWidth="1"/>
    <col min="13318" max="13568" width="11.54296875" style="76"/>
    <col min="13569" max="13569" width="38.1796875" style="76" customWidth="1"/>
    <col min="13570" max="13573" width="17.1796875" style="76" customWidth="1"/>
    <col min="13574" max="13824" width="11.54296875" style="76"/>
    <col min="13825" max="13825" width="38.1796875" style="76" customWidth="1"/>
    <col min="13826" max="13829" width="17.1796875" style="76" customWidth="1"/>
    <col min="13830" max="14080" width="11.54296875" style="76"/>
    <col min="14081" max="14081" width="38.1796875" style="76" customWidth="1"/>
    <col min="14082" max="14085" width="17.1796875" style="76" customWidth="1"/>
    <col min="14086" max="14336" width="11.54296875" style="76"/>
    <col min="14337" max="14337" width="38.1796875" style="76" customWidth="1"/>
    <col min="14338" max="14341" width="17.1796875" style="76" customWidth="1"/>
    <col min="14342" max="14592" width="11.54296875" style="76"/>
    <col min="14593" max="14593" width="38.1796875" style="76" customWidth="1"/>
    <col min="14594" max="14597" width="17.1796875" style="76" customWidth="1"/>
    <col min="14598" max="14848" width="11.54296875" style="76"/>
    <col min="14849" max="14849" width="38.1796875" style="76" customWidth="1"/>
    <col min="14850" max="14853" width="17.1796875" style="76" customWidth="1"/>
    <col min="14854" max="15104" width="11.54296875" style="76"/>
    <col min="15105" max="15105" width="38.1796875" style="76" customWidth="1"/>
    <col min="15106" max="15109" width="17.1796875" style="76" customWidth="1"/>
    <col min="15110" max="15360" width="11.54296875" style="76"/>
    <col min="15361" max="15361" width="38.1796875" style="76" customWidth="1"/>
    <col min="15362" max="15365" width="17.1796875" style="76" customWidth="1"/>
    <col min="15366" max="15616" width="11.54296875" style="76"/>
    <col min="15617" max="15617" width="38.1796875" style="76" customWidth="1"/>
    <col min="15618" max="15621" width="17.1796875" style="76" customWidth="1"/>
    <col min="15622" max="15872" width="11.54296875" style="76"/>
    <col min="15873" max="15873" width="38.1796875" style="76" customWidth="1"/>
    <col min="15874" max="15877" width="17.1796875" style="76" customWidth="1"/>
    <col min="15878" max="16128" width="11.54296875" style="76"/>
    <col min="16129" max="16129" width="38.1796875" style="76" customWidth="1"/>
    <col min="16130" max="16133" width="17.1796875" style="76" customWidth="1"/>
    <col min="16134" max="16384" width="11.54296875" style="76"/>
  </cols>
  <sheetData>
    <row r="1" spans="1:11" ht="14.5" x14ac:dyDescent="0.25">
      <c r="A1" s="240" t="s">
        <v>135</v>
      </c>
      <c r="B1" s="240"/>
      <c r="C1" s="240"/>
      <c r="D1" s="240"/>
      <c r="E1" s="240"/>
    </row>
    <row r="2" spans="1:11" ht="58" x14ac:dyDescent="0.35">
      <c r="A2" s="197"/>
      <c r="B2" s="198" t="s">
        <v>104</v>
      </c>
      <c r="C2" s="198" t="s">
        <v>105</v>
      </c>
      <c r="D2" s="198" t="s">
        <v>106</v>
      </c>
      <c r="E2" s="199" t="s">
        <v>107</v>
      </c>
    </row>
    <row r="3" spans="1:11" ht="14.5" x14ac:dyDescent="0.35">
      <c r="A3" s="200" t="s">
        <v>108</v>
      </c>
      <c r="B3" s="201">
        <v>3705.4238449999998</v>
      </c>
      <c r="C3" s="236">
        <v>0.30910883781427589</v>
      </c>
      <c r="D3" s="202">
        <v>-0.14976572801094212</v>
      </c>
      <c r="E3" s="202">
        <v>-0.42818601108666599</v>
      </c>
      <c r="J3" s="235"/>
      <c r="K3" s="235"/>
    </row>
    <row r="4" spans="1:11" ht="14.5" x14ac:dyDescent="0.35">
      <c r="A4" s="203" t="s">
        <v>109</v>
      </c>
      <c r="B4" s="204">
        <v>1385.9689250000001</v>
      </c>
      <c r="C4" s="237">
        <v>-2.6652533147929591</v>
      </c>
      <c r="D4" s="237">
        <v>-1.9180777067378529</v>
      </c>
      <c r="E4" s="205">
        <v>-0.85600155599557581</v>
      </c>
    </row>
    <row r="5" spans="1:11" ht="14.5" x14ac:dyDescent="0.35">
      <c r="A5" s="203" t="s">
        <v>110</v>
      </c>
      <c r="B5" s="204">
        <v>2172.4960000000001</v>
      </c>
      <c r="C5" s="237">
        <v>2.6847489159524063</v>
      </c>
      <c r="D5" s="237">
        <v>1.3854820246174349</v>
      </c>
      <c r="E5" s="205">
        <v>0.10969757197646857</v>
      </c>
    </row>
    <row r="6" spans="1:11" ht="14.5" x14ac:dyDescent="0.35">
      <c r="A6" s="203" t="s">
        <v>111</v>
      </c>
      <c r="B6" s="204">
        <v>136.33631699999998</v>
      </c>
      <c r="C6" s="237">
        <v>-5.8509400019702067</v>
      </c>
      <c r="D6" s="237">
        <v>-4.0558909912129293</v>
      </c>
      <c r="E6" s="205">
        <v>-2.6518269992943999</v>
      </c>
    </row>
    <row r="7" spans="1:11" ht="14.5" x14ac:dyDescent="0.35">
      <c r="A7" s="203" t="s">
        <v>134</v>
      </c>
      <c r="B7" s="204">
        <v>9.2829280000000001</v>
      </c>
      <c r="C7" s="237">
        <v>-3.1155132334506286</v>
      </c>
      <c r="D7" s="237">
        <v>-4.8186894508555174</v>
      </c>
      <c r="E7" s="205">
        <v>-10</v>
      </c>
      <c r="G7" s="239"/>
    </row>
    <row r="8" spans="1:11" ht="14.5" x14ac:dyDescent="0.35">
      <c r="A8" s="206" t="s">
        <v>112</v>
      </c>
      <c r="B8" s="207">
        <v>2202.1943470000001</v>
      </c>
      <c r="C8" s="236">
        <v>3.2532289145030591</v>
      </c>
      <c r="D8" s="236">
        <v>7.1303032519787424</v>
      </c>
      <c r="E8" s="208">
        <v>2.2756149338603251</v>
      </c>
    </row>
    <row r="9" spans="1:11" ht="14.5" x14ac:dyDescent="0.35">
      <c r="A9" s="203" t="s">
        <v>113</v>
      </c>
      <c r="B9" s="209">
        <v>2182.416714</v>
      </c>
      <c r="C9" s="237">
        <v>3.3096669349112373</v>
      </c>
      <c r="D9" s="237">
        <v>7.3151601142188882</v>
      </c>
      <c r="E9" s="210">
        <v>2.4234386578047378</v>
      </c>
    </row>
    <row r="10" spans="1:11" ht="14.5" x14ac:dyDescent="0.35">
      <c r="A10" s="203" t="s">
        <v>114</v>
      </c>
      <c r="B10" s="209">
        <v>1769.7819140000001</v>
      </c>
      <c r="C10" s="237">
        <v>5.5803347010753956</v>
      </c>
      <c r="D10" s="237">
        <v>6.1703560183757</v>
      </c>
      <c r="E10" s="210">
        <v>4.2109443558938864</v>
      </c>
    </row>
    <row r="11" spans="1:11" ht="14.5" x14ac:dyDescent="0.35">
      <c r="A11" s="203" t="s">
        <v>115</v>
      </c>
      <c r="B11" s="209">
        <v>235.82850300000001</v>
      </c>
      <c r="C11" s="237">
        <v>1.8354839663947686E-2</v>
      </c>
      <c r="D11" s="237">
        <v>-1.4831492265447443</v>
      </c>
      <c r="E11" s="210">
        <v>-1.931588849182944</v>
      </c>
    </row>
    <row r="12" spans="1:11" ht="14.5" x14ac:dyDescent="0.35">
      <c r="A12" s="203" t="s">
        <v>116</v>
      </c>
      <c r="B12" s="209">
        <v>155.28869399999999</v>
      </c>
      <c r="C12" s="237">
        <v>-12.37295283264247</v>
      </c>
      <c r="D12" s="237">
        <v>36.741677868100787</v>
      </c>
      <c r="E12" s="210">
        <v>-0.97572379817137289</v>
      </c>
    </row>
    <row r="13" spans="1:11" ht="14.5" x14ac:dyDescent="0.35">
      <c r="A13" s="203" t="s">
        <v>117</v>
      </c>
      <c r="B13" s="209">
        <v>21.517602999999998</v>
      </c>
      <c r="C13" s="237">
        <v>-7.4812534074941812</v>
      </c>
      <c r="D13" s="237">
        <v>12.118278199355448</v>
      </c>
      <c r="E13" s="211">
        <v>-2.9310509595970871</v>
      </c>
    </row>
    <row r="14" spans="1:11" ht="14.5" x14ac:dyDescent="0.35">
      <c r="A14" s="203" t="s">
        <v>118</v>
      </c>
      <c r="B14" s="209">
        <v>18.224633000000001</v>
      </c>
      <c r="C14" s="237">
        <v>-10.26407168934721</v>
      </c>
      <c r="D14" s="237">
        <v>-9.1481316842391571</v>
      </c>
      <c r="E14" s="211">
        <v>-5.0999999999999996</v>
      </c>
    </row>
    <row r="15" spans="1:11" ht="14.5" x14ac:dyDescent="0.35">
      <c r="A15" s="212" t="s">
        <v>119</v>
      </c>
      <c r="B15" s="213">
        <v>5910.0346330000002</v>
      </c>
      <c r="C15" s="238">
        <v>1.2959368164088714</v>
      </c>
      <c r="D15" s="238">
        <v>2.2870379989446743</v>
      </c>
      <c r="E15" s="214">
        <v>0.3</v>
      </c>
    </row>
    <row r="16" spans="1:11" ht="14.5" x14ac:dyDescent="0.35">
      <c r="A16" s="215" t="s">
        <v>120</v>
      </c>
      <c r="B16" s="216"/>
      <c r="C16" s="191"/>
      <c r="D16" s="191"/>
      <c r="E16" s="191"/>
    </row>
  </sheetData>
  <mergeCells count="1">
    <mergeCell ref="A1:E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A09F79-EC07-4B66-9572-AFB4948EF1DB}">
  <dimension ref="A1:AC9"/>
  <sheetViews>
    <sheetView zoomScale="70" zoomScaleNormal="7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F10" sqref="F10"/>
    </sheetView>
  </sheetViews>
  <sheetFormatPr baseColWidth="10" defaultColWidth="11.453125" defaultRowHeight="14.5" x14ac:dyDescent="0.35"/>
  <cols>
    <col min="1" max="1" width="44.08984375" style="191" customWidth="1"/>
    <col min="2" max="5" width="8.36328125" style="191" customWidth="1"/>
    <col min="6" max="24" width="11.453125" style="191"/>
    <col min="25" max="27" width="11" style="191" customWidth="1"/>
    <col min="28" max="259" width="11.453125" style="191"/>
    <col min="260" max="260" width="44.1796875" style="191" customWidth="1"/>
    <col min="261" max="280" width="11.453125" style="191"/>
    <col min="281" max="283" width="11" style="191" customWidth="1"/>
    <col min="284" max="515" width="11.453125" style="191"/>
    <col min="516" max="516" width="44.1796875" style="191" customWidth="1"/>
    <col min="517" max="536" width="11.453125" style="191"/>
    <col min="537" max="539" width="11" style="191" customWidth="1"/>
    <col min="540" max="771" width="11.453125" style="191"/>
    <col min="772" max="772" width="44.1796875" style="191" customWidth="1"/>
    <col min="773" max="792" width="11.453125" style="191"/>
    <col min="793" max="795" width="11" style="191" customWidth="1"/>
    <col min="796" max="1027" width="11.453125" style="191"/>
    <col min="1028" max="1028" width="44.1796875" style="191" customWidth="1"/>
    <col min="1029" max="1048" width="11.453125" style="191"/>
    <col min="1049" max="1051" width="11" style="191" customWidth="1"/>
    <col min="1052" max="1283" width="11.453125" style="191"/>
    <col min="1284" max="1284" width="44.1796875" style="191" customWidth="1"/>
    <col min="1285" max="1304" width="11.453125" style="191"/>
    <col min="1305" max="1307" width="11" style="191" customWidth="1"/>
    <col min="1308" max="1539" width="11.453125" style="191"/>
    <col min="1540" max="1540" width="44.1796875" style="191" customWidth="1"/>
    <col min="1541" max="1560" width="11.453125" style="191"/>
    <col min="1561" max="1563" width="11" style="191" customWidth="1"/>
    <col min="1564" max="1795" width="11.453125" style="191"/>
    <col min="1796" max="1796" width="44.1796875" style="191" customWidth="1"/>
    <col min="1797" max="1816" width="11.453125" style="191"/>
    <col min="1817" max="1819" width="11" style="191" customWidth="1"/>
    <col min="1820" max="2051" width="11.453125" style="191"/>
    <col min="2052" max="2052" width="44.1796875" style="191" customWidth="1"/>
    <col min="2053" max="2072" width="11.453125" style="191"/>
    <col min="2073" max="2075" width="11" style="191" customWidth="1"/>
    <col min="2076" max="2307" width="11.453125" style="191"/>
    <col min="2308" max="2308" width="44.1796875" style="191" customWidth="1"/>
    <col min="2309" max="2328" width="11.453125" style="191"/>
    <col min="2329" max="2331" width="11" style="191" customWidth="1"/>
    <col min="2332" max="2563" width="11.453125" style="191"/>
    <col min="2564" max="2564" width="44.1796875" style="191" customWidth="1"/>
    <col min="2565" max="2584" width="11.453125" style="191"/>
    <col min="2585" max="2587" width="11" style="191" customWidth="1"/>
    <col min="2588" max="2819" width="11.453125" style="191"/>
    <col min="2820" max="2820" width="44.1796875" style="191" customWidth="1"/>
    <col min="2821" max="2840" width="11.453125" style="191"/>
    <col min="2841" max="2843" width="11" style="191" customWidth="1"/>
    <col min="2844" max="3075" width="11.453125" style="191"/>
    <col min="3076" max="3076" width="44.1796875" style="191" customWidth="1"/>
    <col min="3077" max="3096" width="11.453125" style="191"/>
    <col min="3097" max="3099" width="11" style="191" customWidth="1"/>
    <col min="3100" max="3331" width="11.453125" style="191"/>
    <col min="3332" max="3332" width="44.1796875" style="191" customWidth="1"/>
    <col min="3333" max="3352" width="11.453125" style="191"/>
    <col min="3353" max="3355" width="11" style="191" customWidth="1"/>
    <col min="3356" max="3587" width="11.453125" style="191"/>
    <col min="3588" max="3588" width="44.1796875" style="191" customWidth="1"/>
    <col min="3589" max="3608" width="11.453125" style="191"/>
    <col min="3609" max="3611" width="11" style="191" customWidth="1"/>
    <col min="3612" max="3843" width="11.453125" style="191"/>
    <col min="3844" max="3844" width="44.1796875" style="191" customWidth="1"/>
    <col min="3845" max="3864" width="11.453125" style="191"/>
    <col min="3865" max="3867" width="11" style="191" customWidth="1"/>
    <col min="3868" max="4099" width="11.453125" style="191"/>
    <col min="4100" max="4100" width="44.1796875" style="191" customWidth="1"/>
    <col min="4101" max="4120" width="11.453125" style="191"/>
    <col min="4121" max="4123" width="11" style="191" customWidth="1"/>
    <col min="4124" max="4355" width="11.453125" style="191"/>
    <col min="4356" max="4356" width="44.1796875" style="191" customWidth="1"/>
    <col min="4357" max="4376" width="11.453125" style="191"/>
    <col min="4377" max="4379" width="11" style="191" customWidth="1"/>
    <col min="4380" max="4611" width="11.453125" style="191"/>
    <col min="4612" max="4612" width="44.1796875" style="191" customWidth="1"/>
    <col min="4613" max="4632" width="11.453125" style="191"/>
    <col min="4633" max="4635" width="11" style="191" customWidth="1"/>
    <col min="4636" max="4867" width="11.453125" style="191"/>
    <col min="4868" max="4868" width="44.1796875" style="191" customWidth="1"/>
    <col min="4869" max="4888" width="11.453125" style="191"/>
    <col min="4889" max="4891" width="11" style="191" customWidth="1"/>
    <col min="4892" max="5123" width="11.453125" style="191"/>
    <col min="5124" max="5124" width="44.1796875" style="191" customWidth="1"/>
    <col min="5125" max="5144" width="11.453125" style="191"/>
    <col min="5145" max="5147" width="11" style="191" customWidth="1"/>
    <col min="5148" max="5379" width="11.453125" style="191"/>
    <col min="5380" max="5380" width="44.1796875" style="191" customWidth="1"/>
    <col min="5381" max="5400" width="11.453125" style="191"/>
    <col min="5401" max="5403" width="11" style="191" customWidth="1"/>
    <col min="5404" max="5635" width="11.453125" style="191"/>
    <col min="5636" max="5636" width="44.1796875" style="191" customWidth="1"/>
    <col min="5637" max="5656" width="11.453125" style="191"/>
    <col min="5657" max="5659" width="11" style="191" customWidth="1"/>
    <col min="5660" max="5891" width="11.453125" style="191"/>
    <col min="5892" max="5892" width="44.1796875" style="191" customWidth="1"/>
    <col min="5893" max="5912" width="11.453125" style="191"/>
    <col min="5913" max="5915" width="11" style="191" customWidth="1"/>
    <col min="5916" max="6147" width="11.453125" style="191"/>
    <col min="6148" max="6148" width="44.1796875" style="191" customWidth="1"/>
    <col min="6149" max="6168" width="11.453125" style="191"/>
    <col min="6169" max="6171" width="11" style="191" customWidth="1"/>
    <col min="6172" max="6403" width="11.453125" style="191"/>
    <col min="6404" max="6404" width="44.1796875" style="191" customWidth="1"/>
    <col min="6405" max="6424" width="11.453125" style="191"/>
    <col min="6425" max="6427" width="11" style="191" customWidth="1"/>
    <col min="6428" max="6659" width="11.453125" style="191"/>
    <col min="6660" max="6660" width="44.1796875" style="191" customWidth="1"/>
    <col min="6661" max="6680" width="11.453125" style="191"/>
    <col min="6681" max="6683" width="11" style="191" customWidth="1"/>
    <col min="6684" max="6915" width="11.453125" style="191"/>
    <col min="6916" max="6916" width="44.1796875" style="191" customWidth="1"/>
    <col min="6917" max="6936" width="11.453125" style="191"/>
    <col min="6937" max="6939" width="11" style="191" customWidth="1"/>
    <col min="6940" max="7171" width="11.453125" style="191"/>
    <col min="7172" max="7172" width="44.1796875" style="191" customWidth="1"/>
    <col min="7173" max="7192" width="11.453125" style="191"/>
    <col min="7193" max="7195" width="11" style="191" customWidth="1"/>
    <col min="7196" max="7427" width="11.453125" style="191"/>
    <col min="7428" max="7428" width="44.1796875" style="191" customWidth="1"/>
    <col min="7429" max="7448" width="11.453125" style="191"/>
    <col min="7449" max="7451" width="11" style="191" customWidth="1"/>
    <col min="7452" max="7683" width="11.453125" style="191"/>
    <col min="7684" max="7684" width="44.1796875" style="191" customWidth="1"/>
    <col min="7685" max="7704" width="11.453125" style="191"/>
    <col min="7705" max="7707" width="11" style="191" customWidth="1"/>
    <col min="7708" max="7939" width="11.453125" style="191"/>
    <col min="7940" max="7940" width="44.1796875" style="191" customWidth="1"/>
    <col min="7941" max="7960" width="11.453125" style="191"/>
    <col min="7961" max="7963" width="11" style="191" customWidth="1"/>
    <col min="7964" max="8195" width="11.453125" style="191"/>
    <col min="8196" max="8196" width="44.1796875" style="191" customWidth="1"/>
    <col min="8197" max="8216" width="11.453125" style="191"/>
    <col min="8217" max="8219" width="11" style="191" customWidth="1"/>
    <col min="8220" max="8451" width="11.453125" style="191"/>
    <col min="8452" max="8452" width="44.1796875" style="191" customWidth="1"/>
    <col min="8453" max="8472" width="11.453125" style="191"/>
    <col min="8473" max="8475" width="11" style="191" customWidth="1"/>
    <col min="8476" max="8707" width="11.453125" style="191"/>
    <col min="8708" max="8708" width="44.1796875" style="191" customWidth="1"/>
    <col min="8709" max="8728" width="11.453125" style="191"/>
    <col min="8729" max="8731" width="11" style="191" customWidth="1"/>
    <col min="8732" max="8963" width="11.453125" style="191"/>
    <col min="8964" max="8964" width="44.1796875" style="191" customWidth="1"/>
    <col min="8965" max="8984" width="11.453125" style="191"/>
    <col min="8985" max="8987" width="11" style="191" customWidth="1"/>
    <col min="8988" max="9219" width="11.453125" style="191"/>
    <col min="9220" max="9220" width="44.1796875" style="191" customWidth="1"/>
    <col min="9221" max="9240" width="11.453125" style="191"/>
    <col min="9241" max="9243" width="11" style="191" customWidth="1"/>
    <col min="9244" max="9475" width="11.453125" style="191"/>
    <col min="9476" max="9476" width="44.1796875" style="191" customWidth="1"/>
    <col min="9477" max="9496" width="11.453125" style="191"/>
    <col min="9497" max="9499" width="11" style="191" customWidth="1"/>
    <col min="9500" max="9731" width="11.453125" style="191"/>
    <col min="9732" max="9732" width="44.1796875" style="191" customWidth="1"/>
    <col min="9733" max="9752" width="11.453125" style="191"/>
    <col min="9753" max="9755" width="11" style="191" customWidth="1"/>
    <col min="9756" max="9987" width="11.453125" style="191"/>
    <col min="9988" max="9988" width="44.1796875" style="191" customWidth="1"/>
    <col min="9989" max="10008" width="11.453125" style="191"/>
    <col min="10009" max="10011" width="11" style="191" customWidth="1"/>
    <col min="10012" max="10243" width="11.453125" style="191"/>
    <col min="10244" max="10244" width="44.1796875" style="191" customWidth="1"/>
    <col min="10245" max="10264" width="11.453125" style="191"/>
    <col min="10265" max="10267" width="11" style="191" customWidth="1"/>
    <col min="10268" max="10499" width="11.453125" style="191"/>
    <col min="10500" max="10500" width="44.1796875" style="191" customWidth="1"/>
    <col min="10501" max="10520" width="11.453125" style="191"/>
    <col min="10521" max="10523" width="11" style="191" customWidth="1"/>
    <col min="10524" max="10755" width="11.453125" style="191"/>
    <col min="10756" max="10756" width="44.1796875" style="191" customWidth="1"/>
    <col min="10757" max="10776" width="11.453125" style="191"/>
    <col min="10777" max="10779" width="11" style="191" customWidth="1"/>
    <col min="10780" max="11011" width="11.453125" style="191"/>
    <col min="11012" max="11012" width="44.1796875" style="191" customWidth="1"/>
    <col min="11013" max="11032" width="11.453125" style="191"/>
    <col min="11033" max="11035" width="11" style="191" customWidth="1"/>
    <col min="11036" max="11267" width="11.453125" style="191"/>
    <col min="11268" max="11268" width="44.1796875" style="191" customWidth="1"/>
    <col min="11269" max="11288" width="11.453125" style="191"/>
    <col min="11289" max="11291" width="11" style="191" customWidth="1"/>
    <col min="11292" max="11523" width="11.453125" style="191"/>
    <col min="11524" max="11524" width="44.1796875" style="191" customWidth="1"/>
    <col min="11525" max="11544" width="11.453125" style="191"/>
    <col min="11545" max="11547" width="11" style="191" customWidth="1"/>
    <col min="11548" max="11779" width="11.453125" style="191"/>
    <col min="11780" max="11780" width="44.1796875" style="191" customWidth="1"/>
    <col min="11781" max="11800" width="11.453125" style="191"/>
    <col min="11801" max="11803" width="11" style="191" customWidth="1"/>
    <col min="11804" max="12035" width="11.453125" style="191"/>
    <col min="12036" max="12036" width="44.1796875" style="191" customWidth="1"/>
    <col min="12037" max="12056" width="11.453125" style="191"/>
    <col min="12057" max="12059" width="11" style="191" customWidth="1"/>
    <col min="12060" max="12291" width="11.453125" style="191"/>
    <col min="12292" max="12292" width="44.1796875" style="191" customWidth="1"/>
    <col min="12293" max="12312" width="11.453125" style="191"/>
    <col min="12313" max="12315" width="11" style="191" customWidth="1"/>
    <col min="12316" max="12547" width="11.453125" style="191"/>
    <col min="12548" max="12548" width="44.1796875" style="191" customWidth="1"/>
    <col min="12549" max="12568" width="11.453125" style="191"/>
    <col min="12569" max="12571" width="11" style="191" customWidth="1"/>
    <col min="12572" max="12803" width="11.453125" style="191"/>
    <col min="12804" max="12804" width="44.1796875" style="191" customWidth="1"/>
    <col min="12805" max="12824" width="11.453125" style="191"/>
    <col min="12825" max="12827" width="11" style="191" customWidth="1"/>
    <col min="12828" max="13059" width="11.453125" style="191"/>
    <col min="13060" max="13060" width="44.1796875" style="191" customWidth="1"/>
    <col min="13061" max="13080" width="11.453125" style="191"/>
    <col min="13081" max="13083" width="11" style="191" customWidth="1"/>
    <col min="13084" max="13315" width="11.453125" style="191"/>
    <col min="13316" max="13316" width="44.1796875" style="191" customWidth="1"/>
    <col min="13317" max="13336" width="11.453125" style="191"/>
    <col min="13337" max="13339" width="11" style="191" customWidth="1"/>
    <col min="13340" max="13571" width="11.453125" style="191"/>
    <col min="13572" max="13572" width="44.1796875" style="191" customWidth="1"/>
    <col min="13573" max="13592" width="11.453125" style="191"/>
    <col min="13593" max="13595" width="11" style="191" customWidth="1"/>
    <col min="13596" max="13827" width="11.453125" style="191"/>
    <col min="13828" max="13828" width="44.1796875" style="191" customWidth="1"/>
    <col min="13829" max="13848" width="11.453125" style="191"/>
    <col min="13849" max="13851" width="11" style="191" customWidth="1"/>
    <col min="13852" max="14083" width="11.453125" style="191"/>
    <col min="14084" max="14084" width="44.1796875" style="191" customWidth="1"/>
    <col min="14085" max="14104" width="11.453125" style="191"/>
    <col min="14105" max="14107" width="11" style="191" customWidth="1"/>
    <col min="14108" max="14339" width="11.453125" style="191"/>
    <col min="14340" max="14340" width="44.1796875" style="191" customWidth="1"/>
    <col min="14341" max="14360" width="11.453125" style="191"/>
    <col min="14361" max="14363" width="11" style="191" customWidth="1"/>
    <col min="14364" max="14595" width="11.453125" style="191"/>
    <col min="14596" max="14596" width="44.1796875" style="191" customWidth="1"/>
    <col min="14597" max="14616" width="11.453125" style="191"/>
    <col min="14617" max="14619" width="11" style="191" customWidth="1"/>
    <col min="14620" max="14851" width="11.453125" style="191"/>
    <col min="14852" max="14852" width="44.1796875" style="191" customWidth="1"/>
    <col min="14853" max="14872" width="11.453125" style="191"/>
    <col min="14873" max="14875" width="11" style="191" customWidth="1"/>
    <col min="14876" max="15107" width="11.453125" style="191"/>
    <col min="15108" max="15108" width="44.1796875" style="191" customWidth="1"/>
    <col min="15109" max="15128" width="11.453125" style="191"/>
    <col min="15129" max="15131" width="11" style="191" customWidth="1"/>
    <col min="15132" max="15363" width="11.453125" style="191"/>
    <col min="15364" max="15364" width="44.1796875" style="191" customWidth="1"/>
    <col min="15365" max="15384" width="11.453125" style="191"/>
    <col min="15385" max="15387" width="11" style="191" customWidth="1"/>
    <col min="15388" max="15619" width="11.453125" style="191"/>
    <col min="15620" max="15620" width="44.1796875" style="191" customWidth="1"/>
    <col min="15621" max="15640" width="11.453125" style="191"/>
    <col min="15641" max="15643" width="11" style="191" customWidth="1"/>
    <col min="15644" max="15875" width="11.453125" style="191"/>
    <col min="15876" max="15876" width="44.1796875" style="191" customWidth="1"/>
    <col min="15877" max="15896" width="11.453125" style="191"/>
    <col min="15897" max="15899" width="11" style="191" customWidth="1"/>
    <col min="15900" max="16131" width="11.453125" style="191"/>
    <col min="16132" max="16132" width="44.1796875" style="191" customWidth="1"/>
    <col min="16133" max="16152" width="11.453125" style="191"/>
    <col min="16153" max="16155" width="11" style="191" customWidth="1"/>
    <col min="16156" max="16384" width="11.453125" style="191"/>
  </cols>
  <sheetData>
    <row r="1" spans="1:29" x14ac:dyDescent="0.35">
      <c r="B1" s="191" t="s">
        <v>143</v>
      </c>
      <c r="C1" s="191" t="s">
        <v>144</v>
      </c>
      <c r="D1" s="191" t="s">
        <v>145</v>
      </c>
      <c r="E1" s="191" t="s">
        <v>78</v>
      </c>
      <c r="F1" s="217" t="s">
        <v>79</v>
      </c>
      <c r="G1" s="191" t="s">
        <v>80</v>
      </c>
      <c r="H1" s="191" t="s">
        <v>81</v>
      </c>
      <c r="I1" s="191" t="s">
        <v>82</v>
      </c>
      <c r="J1" s="191" t="s">
        <v>83</v>
      </c>
      <c r="K1" s="191" t="s">
        <v>84</v>
      </c>
      <c r="L1" s="191" t="s">
        <v>85</v>
      </c>
      <c r="M1" s="191" t="s">
        <v>86</v>
      </c>
      <c r="N1" s="191" t="s">
        <v>87</v>
      </c>
      <c r="O1" s="217" t="s">
        <v>88</v>
      </c>
      <c r="P1" s="191" t="s">
        <v>89</v>
      </c>
      <c r="Q1" s="191" t="s">
        <v>90</v>
      </c>
      <c r="R1" s="191" t="s">
        <v>91</v>
      </c>
      <c r="S1" s="191" t="s">
        <v>92</v>
      </c>
      <c r="T1" s="191" t="s">
        <v>93</v>
      </c>
      <c r="U1" s="191" t="s">
        <v>94</v>
      </c>
      <c r="V1" s="191" t="s">
        <v>95</v>
      </c>
      <c r="W1" s="191" t="s">
        <v>96</v>
      </c>
      <c r="X1" s="191" t="s">
        <v>97</v>
      </c>
      <c r="Y1" s="191" t="s">
        <v>98</v>
      </c>
      <c r="Z1" s="191" t="s">
        <v>99</v>
      </c>
      <c r="AA1" s="191" t="s">
        <v>100</v>
      </c>
    </row>
    <row r="2" spans="1:29" x14ac:dyDescent="0.35">
      <c r="A2" s="191" t="s">
        <v>121</v>
      </c>
      <c r="B2" s="195">
        <v>1525.1469999999999</v>
      </c>
      <c r="C2" s="195">
        <v>1497.01</v>
      </c>
      <c r="D2" s="195">
        <v>1658.2090000000001</v>
      </c>
      <c r="E2" s="195">
        <v>1633.546</v>
      </c>
      <c r="F2" s="218">
        <v>1629.954</v>
      </c>
      <c r="G2" s="195">
        <v>1645.981</v>
      </c>
      <c r="H2" s="195">
        <v>1610.96</v>
      </c>
      <c r="I2" s="195">
        <v>1637.7280000000001</v>
      </c>
      <c r="J2" s="195">
        <v>1607.444</v>
      </c>
      <c r="K2" s="195">
        <v>1629.3</v>
      </c>
      <c r="L2" s="195">
        <v>1641.48</v>
      </c>
      <c r="M2" s="195">
        <v>1617.02</v>
      </c>
      <c r="N2" s="195">
        <v>1593.963</v>
      </c>
      <c r="O2" s="218">
        <v>1547.79</v>
      </c>
      <c r="P2" s="195">
        <v>1555.374</v>
      </c>
      <c r="Q2" s="195">
        <v>1562.84</v>
      </c>
      <c r="R2" s="195">
        <v>1552.952</v>
      </c>
      <c r="S2" s="195">
        <v>1529.604</v>
      </c>
      <c r="T2" s="195">
        <v>1559.404</v>
      </c>
      <c r="U2" s="195">
        <v>1539.1790000000001</v>
      </c>
      <c r="V2" s="195">
        <v>1495.797</v>
      </c>
      <c r="W2" s="216">
        <v>1495.4860000000001</v>
      </c>
      <c r="X2" s="216">
        <v>1506.712</v>
      </c>
      <c r="Y2" s="216">
        <v>1451.7660000000001</v>
      </c>
      <c r="Z2" s="216">
        <v>1423.92</v>
      </c>
      <c r="AA2" s="216">
        <v>1386.0419999999999</v>
      </c>
    </row>
    <row r="3" spans="1:29" x14ac:dyDescent="0.35">
      <c r="A3" s="191" t="s">
        <v>122</v>
      </c>
      <c r="B3" s="195">
        <v>2135.123</v>
      </c>
      <c r="C3" s="195">
        <v>2168.4650000000001</v>
      </c>
      <c r="D3" s="195">
        <v>2185.5120000000002</v>
      </c>
      <c r="E3" s="195">
        <v>2193.2620000000002</v>
      </c>
      <c r="F3" s="218">
        <v>2148.9569999999999</v>
      </c>
      <c r="G3" s="195">
        <v>2126.6909999999998</v>
      </c>
      <c r="H3" s="195">
        <v>2134.7800000000002</v>
      </c>
      <c r="I3" s="195">
        <v>2180.8270000000002</v>
      </c>
      <c r="J3" s="195">
        <v>2170.5360000000001</v>
      </c>
      <c r="K3" s="195">
        <v>2142.1019999999999</v>
      </c>
      <c r="L3" s="195">
        <v>2141.877</v>
      </c>
      <c r="M3" s="195">
        <v>2103.8629999999998</v>
      </c>
      <c r="N3" s="195">
        <v>2109.877</v>
      </c>
      <c r="O3" s="218">
        <v>2102.9349999999999</v>
      </c>
      <c r="P3" s="195">
        <v>2166.3180000000002</v>
      </c>
      <c r="Q3" s="195">
        <v>2206.558</v>
      </c>
      <c r="R3" s="195">
        <v>2178.9830000000002</v>
      </c>
      <c r="S3" s="195">
        <v>2179.2469999999998</v>
      </c>
      <c r="T3" s="195">
        <v>2201.9540000000002</v>
      </c>
      <c r="U3" s="195">
        <v>2134.069</v>
      </c>
      <c r="V3" s="195">
        <v>2117.127</v>
      </c>
      <c r="W3" s="216">
        <v>2144.3589999999999</v>
      </c>
      <c r="X3" s="216">
        <v>2166.527</v>
      </c>
      <c r="Y3" s="216">
        <v>2086.8090000000002</v>
      </c>
      <c r="Z3" s="216">
        <v>2115.6950000000002</v>
      </c>
      <c r="AA3" s="216">
        <v>2172.4960000000001</v>
      </c>
    </row>
    <row r="4" spans="1:29" x14ac:dyDescent="0.35">
      <c r="A4" s="191" t="s">
        <v>123</v>
      </c>
      <c r="B4" s="195">
        <v>1290.412</v>
      </c>
      <c r="C4" s="195">
        <v>1410.1420000000001</v>
      </c>
      <c r="D4" s="195">
        <v>1361.3950000000002</v>
      </c>
      <c r="E4" s="195">
        <v>1352.481</v>
      </c>
      <c r="F4" s="218">
        <v>1335.1069999999997</v>
      </c>
      <c r="G4" s="195">
        <v>1351.9190000000001</v>
      </c>
      <c r="H4" s="195">
        <v>1359.1719999999998</v>
      </c>
      <c r="I4" s="195">
        <v>1449.5209999999997</v>
      </c>
      <c r="J4" s="195">
        <v>1474.6</v>
      </c>
      <c r="K4" s="195">
        <v>1480.0439999999999</v>
      </c>
      <c r="L4" s="195">
        <v>1543.2650000000001</v>
      </c>
      <c r="M4" s="195">
        <v>1547.1599999999999</v>
      </c>
      <c r="N4" s="195">
        <v>1580.3159999999998</v>
      </c>
      <c r="O4" s="218">
        <v>1581.5829999999999</v>
      </c>
      <c r="P4" s="195">
        <v>1637.0320000000002</v>
      </c>
      <c r="Q4" s="195">
        <v>1695.6859999999997</v>
      </c>
      <c r="R4" s="195">
        <v>1722.2940000000001</v>
      </c>
      <c r="S4" s="195">
        <v>1754.546</v>
      </c>
      <c r="T4" s="195">
        <v>1866.3030000000003</v>
      </c>
      <c r="U4" s="195">
        <v>1903.607</v>
      </c>
      <c r="V4" s="195">
        <v>1896.2460000000001</v>
      </c>
      <c r="W4" s="216">
        <v>1920.845</v>
      </c>
      <c r="X4" s="216">
        <v>1901.9369999999999</v>
      </c>
      <c r="Y4" s="216">
        <v>1968.501</v>
      </c>
      <c r="Z4" s="216">
        <v>2112.5</v>
      </c>
      <c r="AA4" s="216">
        <v>2181.6860000000001</v>
      </c>
      <c r="AC4" s="194"/>
    </row>
    <row r="5" spans="1:29" x14ac:dyDescent="0.35">
      <c r="A5" s="191" t="s">
        <v>124</v>
      </c>
      <c r="B5" s="195">
        <v>689.96100000000001</v>
      </c>
      <c r="C5" s="195">
        <v>786.73199999999997</v>
      </c>
      <c r="D5" s="195">
        <v>747.50300000000004</v>
      </c>
      <c r="E5" s="195">
        <v>751.94100000000003</v>
      </c>
      <c r="F5" s="218">
        <v>747.452</v>
      </c>
      <c r="G5" s="195">
        <v>775.62800000000004</v>
      </c>
      <c r="H5" s="195">
        <v>777.03099999999995</v>
      </c>
      <c r="I5" s="195">
        <v>869.471</v>
      </c>
      <c r="J5" s="195">
        <v>906.14599999999996</v>
      </c>
      <c r="K5" s="195">
        <v>943.43</v>
      </c>
      <c r="L5" s="195">
        <v>991.07</v>
      </c>
      <c r="M5" s="195">
        <v>998.279</v>
      </c>
      <c r="N5" s="195">
        <v>1020.9449999999999</v>
      </c>
      <c r="O5" s="218">
        <v>1045.607</v>
      </c>
      <c r="P5" s="195">
        <v>1092.0920000000001</v>
      </c>
      <c r="Q5" s="195">
        <v>1155.4849999999999</v>
      </c>
      <c r="R5" s="195">
        <v>1205.365</v>
      </c>
      <c r="S5" s="195">
        <v>1275.827</v>
      </c>
      <c r="T5" s="195">
        <v>1336.9880000000001</v>
      </c>
      <c r="U5" s="195">
        <v>1374.425</v>
      </c>
      <c r="V5" s="195">
        <v>1399.1079999999999</v>
      </c>
      <c r="W5" s="216">
        <v>1464.3810000000001</v>
      </c>
      <c r="X5" s="216">
        <v>1522.335</v>
      </c>
      <c r="Y5" s="216">
        <v>1578.8230000000001</v>
      </c>
      <c r="Z5" s="216">
        <v>1676.242</v>
      </c>
      <c r="AA5" s="216">
        <v>1769.2650000000001</v>
      </c>
      <c r="AC5" s="194"/>
    </row>
    <row r="8" spans="1:29" x14ac:dyDescent="0.35">
      <c r="Y8" s="194"/>
      <c r="Z8" s="194"/>
    </row>
    <row r="9" spans="1:29" ht="15.5" x14ac:dyDescent="0.35">
      <c r="F9" s="219" t="s">
        <v>146</v>
      </c>
      <c r="Y9" s="194"/>
      <c r="Z9" s="194"/>
    </row>
  </sheetData>
  <phoneticPr fontId="9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E5AD6A-0079-449A-9F33-F2C8CAC4334A}">
  <dimension ref="A1:AA11"/>
  <sheetViews>
    <sheetView zoomScale="80" zoomScaleNormal="8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D20" sqref="D20"/>
    </sheetView>
  </sheetViews>
  <sheetFormatPr baseColWidth="10" defaultColWidth="11.453125" defaultRowHeight="14.5" x14ac:dyDescent="0.35"/>
  <cols>
    <col min="1" max="1" width="19.54296875" style="191" customWidth="1"/>
    <col min="2" max="5" width="10.81640625" style="191" customWidth="1"/>
    <col min="6" max="259" width="11.453125" style="191"/>
    <col min="260" max="260" width="19.54296875" style="191" customWidth="1"/>
    <col min="261" max="515" width="11.453125" style="191"/>
    <col min="516" max="516" width="19.54296875" style="191" customWidth="1"/>
    <col min="517" max="771" width="11.453125" style="191"/>
    <col min="772" max="772" width="19.54296875" style="191" customWidth="1"/>
    <col min="773" max="1027" width="11.453125" style="191"/>
    <col min="1028" max="1028" width="19.54296875" style="191" customWidth="1"/>
    <col min="1029" max="1283" width="11.453125" style="191"/>
    <col min="1284" max="1284" width="19.54296875" style="191" customWidth="1"/>
    <col min="1285" max="1539" width="11.453125" style="191"/>
    <col min="1540" max="1540" width="19.54296875" style="191" customWidth="1"/>
    <col min="1541" max="1795" width="11.453125" style="191"/>
    <col min="1796" max="1796" width="19.54296875" style="191" customWidth="1"/>
    <col min="1797" max="2051" width="11.453125" style="191"/>
    <col min="2052" max="2052" width="19.54296875" style="191" customWidth="1"/>
    <col min="2053" max="2307" width="11.453125" style="191"/>
    <col min="2308" max="2308" width="19.54296875" style="191" customWidth="1"/>
    <col min="2309" max="2563" width="11.453125" style="191"/>
    <col min="2564" max="2564" width="19.54296875" style="191" customWidth="1"/>
    <col min="2565" max="2819" width="11.453125" style="191"/>
    <col min="2820" max="2820" width="19.54296875" style="191" customWidth="1"/>
    <col min="2821" max="3075" width="11.453125" style="191"/>
    <col min="3076" max="3076" width="19.54296875" style="191" customWidth="1"/>
    <col min="3077" max="3331" width="11.453125" style="191"/>
    <col min="3332" max="3332" width="19.54296875" style="191" customWidth="1"/>
    <col min="3333" max="3587" width="11.453125" style="191"/>
    <col min="3588" max="3588" width="19.54296875" style="191" customWidth="1"/>
    <col min="3589" max="3843" width="11.453125" style="191"/>
    <col min="3844" max="3844" width="19.54296875" style="191" customWidth="1"/>
    <col min="3845" max="4099" width="11.453125" style="191"/>
    <col min="4100" max="4100" width="19.54296875" style="191" customWidth="1"/>
    <col min="4101" max="4355" width="11.453125" style="191"/>
    <col min="4356" max="4356" width="19.54296875" style="191" customWidth="1"/>
    <col min="4357" max="4611" width="11.453125" style="191"/>
    <col min="4612" max="4612" width="19.54296875" style="191" customWidth="1"/>
    <col min="4613" max="4867" width="11.453125" style="191"/>
    <col min="4868" max="4868" width="19.54296875" style="191" customWidth="1"/>
    <col min="4869" max="5123" width="11.453125" style="191"/>
    <col min="5124" max="5124" width="19.54296875" style="191" customWidth="1"/>
    <col min="5125" max="5379" width="11.453125" style="191"/>
    <col min="5380" max="5380" width="19.54296875" style="191" customWidth="1"/>
    <col min="5381" max="5635" width="11.453125" style="191"/>
    <col min="5636" max="5636" width="19.54296875" style="191" customWidth="1"/>
    <col min="5637" max="5891" width="11.453125" style="191"/>
    <col min="5892" max="5892" width="19.54296875" style="191" customWidth="1"/>
    <col min="5893" max="6147" width="11.453125" style="191"/>
    <col min="6148" max="6148" width="19.54296875" style="191" customWidth="1"/>
    <col min="6149" max="6403" width="11.453125" style="191"/>
    <col min="6404" max="6404" width="19.54296875" style="191" customWidth="1"/>
    <col min="6405" max="6659" width="11.453125" style="191"/>
    <col min="6660" max="6660" width="19.54296875" style="191" customWidth="1"/>
    <col min="6661" max="6915" width="11.453125" style="191"/>
    <col min="6916" max="6916" width="19.54296875" style="191" customWidth="1"/>
    <col min="6917" max="7171" width="11.453125" style="191"/>
    <col min="7172" max="7172" width="19.54296875" style="191" customWidth="1"/>
    <col min="7173" max="7427" width="11.453125" style="191"/>
    <col min="7428" max="7428" width="19.54296875" style="191" customWidth="1"/>
    <col min="7429" max="7683" width="11.453125" style="191"/>
    <col min="7684" max="7684" width="19.54296875" style="191" customWidth="1"/>
    <col min="7685" max="7939" width="11.453125" style="191"/>
    <col min="7940" max="7940" width="19.54296875" style="191" customWidth="1"/>
    <col min="7941" max="8195" width="11.453125" style="191"/>
    <col min="8196" max="8196" width="19.54296875" style="191" customWidth="1"/>
    <col min="8197" max="8451" width="11.453125" style="191"/>
    <col min="8452" max="8452" width="19.54296875" style="191" customWidth="1"/>
    <col min="8453" max="8707" width="11.453125" style="191"/>
    <col min="8708" max="8708" width="19.54296875" style="191" customWidth="1"/>
    <col min="8709" max="8963" width="11.453125" style="191"/>
    <col min="8964" max="8964" width="19.54296875" style="191" customWidth="1"/>
    <col min="8965" max="9219" width="11.453125" style="191"/>
    <col min="9220" max="9220" width="19.54296875" style="191" customWidth="1"/>
    <col min="9221" max="9475" width="11.453125" style="191"/>
    <col min="9476" max="9476" width="19.54296875" style="191" customWidth="1"/>
    <col min="9477" max="9731" width="11.453125" style="191"/>
    <col min="9732" max="9732" width="19.54296875" style="191" customWidth="1"/>
    <col min="9733" max="9987" width="11.453125" style="191"/>
    <col min="9988" max="9988" width="19.54296875" style="191" customWidth="1"/>
    <col min="9989" max="10243" width="11.453125" style="191"/>
    <col min="10244" max="10244" width="19.54296875" style="191" customWidth="1"/>
    <col min="10245" max="10499" width="11.453125" style="191"/>
    <col min="10500" max="10500" width="19.54296875" style="191" customWidth="1"/>
    <col min="10501" max="10755" width="11.453125" style="191"/>
    <col min="10756" max="10756" width="19.54296875" style="191" customWidth="1"/>
    <col min="10757" max="11011" width="11.453125" style="191"/>
    <col min="11012" max="11012" width="19.54296875" style="191" customWidth="1"/>
    <col min="11013" max="11267" width="11.453125" style="191"/>
    <col min="11268" max="11268" width="19.54296875" style="191" customWidth="1"/>
    <col min="11269" max="11523" width="11.453125" style="191"/>
    <col min="11524" max="11524" width="19.54296875" style="191" customWidth="1"/>
    <col min="11525" max="11779" width="11.453125" style="191"/>
    <col min="11780" max="11780" width="19.54296875" style="191" customWidth="1"/>
    <col min="11781" max="12035" width="11.453125" style="191"/>
    <col min="12036" max="12036" width="19.54296875" style="191" customWidth="1"/>
    <col min="12037" max="12291" width="11.453125" style="191"/>
    <col min="12292" max="12292" width="19.54296875" style="191" customWidth="1"/>
    <col min="12293" max="12547" width="11.453125" style="191"/>
    <col min="12548" max="12548" width="19.54296875" style="191" customWidth="1"/>
    <col min="12549" max="12803" width="11.453125" style="191"/>
    <col min="12804" max="12804" width="19.54296875" style="191" customWidth="1"/>
    <col min="12805" max="13059" width="11.453125" style="191"/>
    <col min="13060" max="13060" width="19.54296875" style="191" customWidth="1"/>
    <col min="13061" max="13315" width="11.453125" style="191"/>
    <col min="13316" max="13316" width="19.54296875" style="191" customWidth="1"/>
    <col min="13317" max="13571" width="11.453125" style="191"/>
    <col min="13572" max="13572" width="19.54296875" style="191" customWidth="1"/>
    <col min="13573" max="13827" width="11.453125" style="191"/>
    <col min="13828" max="13828" width="19.54296875" style="191" customWidth="1"/>
    <col min="13829" max="14083" width="11.453125" style="191"/>
    <col min="14084" max="14084" width="19.54296875" style="191" customWidth="1"/>
    <col min="14085" max="14339" width="11.453125" style="191"/>
    <col min="14340" max="14340" width="19.54296875" style="191" customWidth="1"/>
    <col min="14341" max="14595" width="11.453125" style="191"/>
    <col min="14596" max="14596" width="19.54296875" style="191" customWidth="1"/>
    <col min="14597" max="14851" width="11.453125" style="191"/>
    <col min="14852" max="14852" width="19.54296875" style="191" customWidth="1"/>
    <col min="14853" max="15107" width="11.453125" style="191"/>
    <col min="15108" max="15108" width="19.54296875" style="191" customWidth="1"/>
    <col min="15109" max="15363" width="11.453125" style="191"/>
    <col min="15364" max="15364" width="19.54296875" style="191" customWidth="1"/>
    <col min="15365" max="15619" width="11.453125" style="191"/>
    <col min="15620" max="15620" width="19.54296875" style="191" customWidth="1"/>
    <col min="15621" max="15875" width="11.453125" style="191"/>
    <col min="15876" max="15876" width="19.54296875" style="191" customWidth="1"/>
    <col min="15877" max="16131" width="11.453125" style="191"/>
    <col min="16132" max="16132" width="19.54296875" style="191" customWidth="1"/>
    <col min="16133" max="16384" width="11.453125" style="191"/>
  </cols>
  <sheetData>
    <row r="1" spans="1:27" x14ac:dyDescent="0.35">
      <c r="B1" s="191" t="s">
        <v>143</v>
      </c>
      <c r="C1" s="191" t="s">
        <v>144</v>
      </c>
      <c r="D1" s="191" t="s">
        <v>145</v>
      </c>
      <c r="E1" s="191" t="s">
        <v>78</v>
      </c>
      <c r="F1" s="217" t="s">
        <v>79</v>
      </c>
      <c r="G1" s="191" t="s">
        <v>80</v>
      </c>
      <c r="H1" s="191" t="s">
        <v>81</v>
      </c>
      <c r="I1" s="191" t="s">
        <v>82</v>
      </c>
      <c r="J1" s="191" t="s">
        <v>83</v>
      </c>
      <c r="K1" s="191" t="s">
        <v>84</v>
      </c>
      <c r="L1" s="191" t="s">
        <v>85</v>
      </c>
      <c r="M1" s="191" t="s">
        <v>86</v>
      </c>
      <c r="N1" s="191" t="s">
        <v>87</v>
      </c>
      <c r="O1" s="217" t="s">
        <v>88</v>
      </c>
      <c r="P1" s="191" t="s">
        <v>89</v>
      </c>
      <c r="Q1" s="191" t="s">
        <v>90</v>
      </c>
      <c r="R1" s="191" t="s">
        <v>91</v>
      </c>
      <c r="S1" s="191" t="s">
        <v>92</v>
      </c>
      <c r="T1" s="191" t="s">
        <v>93</v>
      </c>
      <c r="U1" s="191" t="s">
        <v>94</v>
      </c>
      <c r="V1" s="191" t="s">
        <v>95</v>
      </c>
      <c r="W1" s="191" t="s">
        <v>96</v>
      </c>
      <c r="X1" s="191" t="s">
        <v>97</v>
      </c>
      <c r="Y1" s="191" t="s">
        <v>98</v>
      </c>
      <c r="Z1" s="191" t="s">
        <v>99</v>
      </c>
      <c r="AA1" s="191" t="s">
        <v>100</v>
      </c>
    </row>
    <row r="2" spans="1:27" x14ac:dyDescent="0.35">
      <c r="A2" s="191" t="s">
        <v>125</v>
      </c>
      <c r="B2" s="195">
        <v>277.61524500000002</v>
      </c>
      <c r="C2" s="195">
        <v>229.896243</v>
      </c>
      <c r="D2" s="195">
        <v>243.966566</v>
      </c>
      <c r="E2" s="195">
        <v>235.84897700000002</v>
      </c>
      <c r="F2" s="218">
        <v>234.91685200000001</v>
      </c>
      <c r="G2" s="195">
        <v>233.37560300000001</v>
      </c>
      <c r="H2" s="195">
        <v>234.08478299999999</v>
      </c>
      <c r="I2" s="195">
        <v>223.32935599999999</v>
      </c>
      <c r="J2" s="195">
        <v>217.86337799999998</v>
      </c>
      <c r="K2" s="195">
        <v>209.619991</v>
      </c>
      <c r="L2" s="195">
        <v>195.55509400000003</v>
      </c>
      <c r="M2" s="195">
        <v>189.635355</v>
      </c>
      <c r="N2" s="195">
        <v>185.00223</v>
      </c>
      <c r="O2" s="218">
        <v>178.893596</v>
      </c>
      <c r="P2" s="195">
        <v>179.173214</v>
      </c>
      <c r="Q2" s="195">
        <v>171.04171199999999</v>
      </c>
      <c r="R2" s="195">
        <v>166.39137400000001</v>
      </c>
      <c r="S2" s="195">
        <v>164.17234999999999</v>
      </c>
      <c r="T2" s="195">
        <v>163.86521199999999</v>
      </c>
      <c r="U2" s="195">
        <v>163.541021</v>
      </c>
      <c r="V2" s="195">
        <v>155.42139899999998</v>
      </c>
      <c r="W2" s="216">
        <v>151.45779799999997</v>
      </c>
      <c r="X2" s="216">
        <v>155.41971100000001</v>
      </c>
      <c r="Y2" s="216">
        <v>150.93058499999998</v>
      </c>
      <c r="Z2" s="216">
        <v>144.80900500000001</v>
      </c>
      <c r="AA2" s="216">
        <v>136.33697899999999</v>
      </c>
    </row>
    <row r="3" spans="1:27" x14ac:dyDescent="0.35">
      <c r="A3" s="191" t="s">
        <v>126</v>
      </c>
      <c r="B3" s="195">
        <v>385.74782499999998</v>
      </c>
      <c r="C3" s="195">
        <v>388.525013</v>
      </c>
      <c r="D3" s="195">
        <v>374.75271099999998</v>
      </c>
      <c r="E3" s="195">
        <v>363.03532000000001</v>
      </c>
      <c r="F3" s="218">
        <v>363.06528500000002</v>
      </c>
      <c r="G3" s="195">
        <v>348.34815200000003</v>
      </c>
      <c r="H3" s="195">
        <v>354.97435000000002</v>
      </c>
      <c r="I3" s="195">
        <v>344.02988900000003</v>
      </c>
      <c r="J3" s="195">
        <v>329.25798200000003</v>
      </c>
      <c r="K3" s="195">
        <v>305.43351100000001</v>
      </c>
      <c r="L3" s="195">
        <v>320.66647</v>
      </c>
      <c r="M3" s="195">
        <v>311.61767200000003</v>
      </c>
      <c r="N3" s="195">
        <v>327.25393500000001</v>
      </c>
      <c r="O3" s="218">
        <v>310.52576599999998</v>
      </c>
      <c r="P3" s="195">
        <v>312.64582799999999</v>
      </c>
      <c r="Q3" s="195">
        <v>304.41995100000003</v>
      </c>
      <c r="R3" s="195">
        <v>308.85139800000002</v>
      </c>
      <c r="S3" s="195">
        <v>287.56985900000001</v>
      </c>
      <c r="T3" s="195">
        <v>295.97902299999998</v>
      </c>
      <c r="U3" s="195">
        <v>293.870183</v>
      </c>
      <c r="V3" s="195">
        <v>299.49157300000002</v>
      </c>
      <c r="W3" s="216">
        <v>275.32439900000003</v>
      </c>
      <c r="X3" s="216">
        <v>243.50325799999999</v>
      </c>
      <c r="Y3" s="216">
        <v>239.33491899999999</v>
      </c>
      <c r="Z3" s="216">
        <v>235.785225</v>
      </c>
      <c r="AA3" s="216">
        <v>235.85623800000002</v>
      </c>
    </row>
    <row r="4" spans="1:27" x14ac:dyDescent="0.35">
      <c r="A4" s="191" t="s">
        <v>127</v>
      </c>
      <c r="B4" s="195">
        <v>167.858766</v>
      </c>
      <c r="C4" s="195">
        <v>185.71815599999999</v>
      </c>
      <c r="D4" s="195">
        <v>196.11936600000001</v>
      </c>
      <c r="E4" s="195">
        <v>196.47711200000001</v>
      </c>
      <c r="F4" s="218">
        <v>185.420435</v>
      </c>
      <c r="G4" s="195">
        <v>188.93234000000001</v>
      </c>
      <c r="H4" s="195">
        <v>191.23805300000001</v>
      </c>
      <c r="I4" s="195">
        <v>198.52838399999999</v>
      </c>
      <c r="J4" s="195">
        <v>203.13932500000001</v>
      </c>
      <c r="K4" s="195">
        <v>195.980909</v>
      </c>
      <c r="L4" s="195">
        <v>197.65008900000001</v>
      </c>
      <c r="M4" s="195">
        <v>203.296505</v>
      </c>
      <c r="N4" s="195">
        <v>202.98586599999999</v>
      </c>
      <c r="O4" s="218">
        <v>195.71467899999999</v>
      </c>
      <c r="P4" s="195">
        <v>202.261428</v>
      </c>
      <c r="Q4" s="195">
        <v>204.31651299999999</v>
      </c>
      <c r="R4" s="195">
        <v>176.880593</v>
      </c>
      <c r="S4" s="195">
        <v>160.825773</v>
      </c>
      <c r="T4" s="195">
        <v>201.14969100000002</v>
      </c>
      <c r="U4" s="195">
        <v>198.62926400000001</v>
      </c>
      <c r="V4" s="195">
        <v>170.76293400000003</v>
      </c>
      <c r="W4" s="216">
        <v>156.654043</v>
      </c>
      <c r="X4" s="216">
        <v>114.514613</v>
      </c>
      <c r="Y4" s="216">
        <v>129.59873299999998</v>
      </c>
      <c r="Z4" s="216">
        <v>177.21548200000001</v>
      </c>
      <c r="AA4" s="216">
        <v>155.30390299999999</v>
      </c>
    </row>
    <row r="5" spans="1:27" x14ac:dyDescent="0.35">
      <c r="E5" s="216"/>
      <c r="F5" s="216"/>
      <c r="G5" s="216"/>
      <c r="H5" s="216"/>
      <c r="I5" s="216"/>
      <c r="J5" s="216"/>
      <c r="K5" s="216"/>
      <c r="L5" s="216"/>
      <c r="M5" s="216"/>
      <c r="N5" s="216"/>
      <c r="O5" s="216"/>
      <c r="P5" s="216"/>
      <c r="Q5" s="216"/>
      <c r="R5" s="216"/>
      <c r="S5" s="216"/>
      <c r="T5" s="216"/>
      <c r="U5" s="216"/>
      <c r="V5" s="216"/>
      <c r="W5" s="216"/>
      <c r="X5" s="216"/>
    </row>
    <row r="7" spans="1:27" x14ac:dyDescent="0.35">
      <c r="Y7" s="194"/>
      <c r="Z7" s="194"/>
    </row>
    <row r="10" spans="1:27" x14ac:dyDescent="0.35">
      <c r="E10" s="220" t="s">
        <v>128</v>
      </c>
    </row>
    <row r="11" spans="1:27" x14ac:dyDescent="0.35">
      <c r="E11" s="220"/>
    </row>
  </sheetData>
  <phoneticPr fontId="32" type="noConversion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1DDE08-A7E7-4D71-921D-769EB8EF8FBC}">
  <dimension ref="B5:H13"/>
  <sheetViews>
    <sheetView topLeftCell="C1" zoomScaleNormal="100" workbookViewId="0">
      <selection activeCell="T19" sqref="T19"/>
    </sheetView>
  </sheetViews>
  <sheetFormatPr baseColWidth="10" defaultColWidth="11.453125" defaultRowHeight="14.5" x14ac:dyDescent="0.35"/>
  <cols>
    <col min="1" max="1" width="18.81640625" style="191" customWidth="1"/>
    <col min="2" max="2" width="17.1796875" style="191" customWidth="1"/>
    <col min="3" max="5" width="11.453125" style="191"/>
    <col min="6" max="6" width="12.453125" style="191" bestFit="1" customWidth="1"/>
    <col min="7" max="8" width="11.453125" style="191"/>
    <col min="9" max="9" width="12.453125" style="191" bestFit="1" customWidth="1"/>
    <col min="10" max="256" width="11.453125" style="191"/>
    <col min="257" max="257" width="18.81640625" style="191" customWidth="1"/>
    <col min="258" max="258" width="17.1796875" style="191" customWidth="1"/>
    <col min="259" max="261" width="11.453125" style="191"/>
    <col min="262" max="262" width="12.453125" style="191" bestFit="1" customWidth="1"/>
    <col min="263" max="264" width="11.453125" style="191"/>
    <col min="265" max="265" width="12.453125" style="191" bestFit="1" customWidth="1"/>
    <col min="266" max="512" width="11.453125" style="191"/>
    <col min="513" max="513" width="18.81640625" style="191" customWidth="1"/>
    <col min="514" max="514" width="17.1796875" style="191" customWidth="1"/>
    <col min="515" max="517" width="11.453125" style="191"/>
    <col min="518" max="518" width="12.453125" style="191" bestFit="1" customWidth="1"/>
    <col min="519" max="520" width="11.453125" style="191"/>
    <col min="521" max="521" width="12.453125" style="191" bestFit="1" customWidth="1"/>
    <col min="522" max="768" width="11.453125" style="191"/>
    <col min="769" max="769" width="18.81640625" style="191" customWidth="1"/>
    <col min="770" max="770" width="17.1796875" style="191" customWidth="1"/>
    <col min="771" max="773" width="11.453125" style="191"/>
    <col min="774" max="774" width="12.453125" style="191" bestFit="1" customWidth="1"/>
    <col min="775" max="776" width="11.453125" style="191"/>
    <col min="777" max="777" width="12.453125" style="191" bestFit="1" customWidth="1"/>
    <col min="778" max="1024" width="11.453125" style="191"/>
    <col min="1025" max="1025" width="18.81640625" style="191" customWidth="1"/>
    <col min="1026" max="1026" width="17.1796875" style="191" customWidth="1"/>
    <col min="1027" max="1029" width="11.453125" style="191"/>
    <col min="1030" max="1030" width="12.453125" style="191" bestFit="1" customWidth="1"/>
    <col min="1031" max="1032" width="11.453125" style="191"/>
    <col min="1033" max="1033" width="12.453125" style="191" bestFit="1" customWidth="1"/>
    <col min="1034" max="1280" width="11.453125" style="191"/>
    <col min="1281" max="1281" width="18.81640625" style="191" customWidth="1"/>
    <col min="1282" max="1282" width="17.1796875" style="191" customWidth="1"/>
    <col min="1283" max="1285" width="11.453125" style="191"/>
    <col min="1286" max="1286" width="12.453125" style="191" bestFit="1" customWidth="1"/>
    <col min="1287" max="1288" width="11.453125" style="191"/>
    <col min="1289" max="1289" width="12.453125" style="191" bestFit="1" customWidth="1"/>
    <col min="1290" max="1536" width="11.453125" style="191"/>
    <col min="1537" max="1537" width="18.81640625" style="191" customWidth="1"/>
    <col min="1538" max="1538" width="17.1796875" style="191" customWidth="1"/>
    <col min="1539" max="1541" width="11.453125" style="191"/>
    <col min="1542" max="1542" width="12.453125" style="191" bestFit="1" customWidth="1"/>
    <col min="1543" max="1544" width="11.453125" style="191"/>
    <col min="1545" max="1545" width="12.453125" style="191" bestFit="1" customWidth="1"/>
    <col min="1546" max="1792" width="11.453125" style="191"/>
    <col min="1793" max="1793" width="18.81640625" style="191" customWidth="1"/>
    <col min="1794" max="1794" width="17.1796875" style="191" customWidth="1"/>
    <col min="1795" max="1797" width="11.453125" style="191"/>
    <col min="1798" max="1798" width="12.453125" style="191" bestFit="1" customWidth="1"/>
    <col min="1799" max="1800" width="11.453125" style="191"/>
    <col min="1801" max="1801" width="12.453125" style="191" bestFit="1" customWidth="1"/>
    <col min="1802" max="2048" width="11.453125" style="191"/>
    <col min="2049" max="2049" width="18.81640625" style="191" customWidth="1"/>
    <col min="2050" max="2050" width="17.1796875" style="191" customWidth="1"/>
    <col min="2051" max="2053" width="11.453125" style="191"/>
    <col min="2054" max="2054" width="12.453125" style="191" bestFit="1" customWidth="1"/>
    <col min="2055" max="2056" width="11.453125" style="191"/>
    <col min="2057" max="2057" width="12.453125" style="191" bestFit="1" customWidth="1"/>
    <col min="2058" max="2304" width="11.453125" style="191"/>
    <col min="2305" max="2305" width="18.81640625" style="191" customWidth="1"/>
    <col min="2306" max="2306" width="17.1796875" style="191" customWidth="1"/>
    <col min="2307" max="2309" width="11.453125" style="191"/>
    <col min="2310" max="2310" width="12.453125" style="191" bestFit="1" customWidth="1"/>
    <col min="2311" max="2312" width="11.453125" style="191"/>
    <col min="2313" max="2313" width="12.453125" style="191" bestFit="1" customWidth="1"/>
    <col min="2314" max="2560" width="11.453125" style="191"/>
    <col min="2561" max="2561" width="18.81640625" style="191" customWidth="1"/>
    <col min="2562" max="2562" width="17.1796875" style="191" customWidth="1"/>
    <col min="2563" max="2565" width="11.453125" style="191"/>
    <col min="2566" max="2566" width="12.453125" style="191" bestFit="1" customWidth="1"/>
    <col min="2567" max="2568" width="11.453125" style="191"/>
    <col min="2569" max="2569" width="12.453125" style="191" bestFit="1" customWidth="1"/>
    <col min="2570" max="2816" width="11.453125" style="191"/>
    <col min="2817" max="2817" width="18.81640625" style="191" customWidth="1"/>
    <col min="2818" max="2818" width="17.1796875" style="191" customWidth="1"/>
    <col min="2819" max="2821" width="11.453125" style="191"/>
    <col min="2822" max="2822" width="12.453125" style="191" bestFit="1" customWidth="1"/>
    <col min="2823" max="2824" width="11.453125" style="191"/>
    <col min="2825" max="2825" width="12.453125" style="191" bestFit="1" customWidth="1"/>
    <col min="2826" max="3072" width="11.453125" style="191"/>
    <col min="3073" max="3073" width="18.81640625" style="191" customWidth="1"/>
    <col min="3074" max="3074" width="17.1796875" style="191" customWidth="1"/>
    <col min="3075" max="3077" width="11.453125" style="191"/>
    <col min="3078" max="3078" width="12.453125" style="191" bestFit="1" customWidth="1"/>
    <col min="3079" max="3080" width="11.453125" style="191"/>
    <col min="3081" max="3081" width="12.453125" style="191" bestFit="1" customWidth="1"/>
    <col min="3082" max="3328" width="11.453125" style="191"/>
    <col min="3329" max="3329" width="18.81640625" style="191" customWidth="1"/>
    <col min="3330" max="3330" width="17.1796875" style="191" customWidth="1"/>
    <col min="3331" max="3333" width="11.453125" style="191"/>
    <col min="3334" max="3334" width="12.453125" style="191" bestFit="1" customWidth="1"/>
    <col min="3335" max="3336" width="11.453125" style="191"/>
    <col min="3337" max="3337" width="12.453125" style="191" bestFit="1" customWidth="1"/>
    <col min="3338" max="3584" width="11.453125" style="191"/>
    <col min="3585" max="3585" width="18.81640625" style="191" customWidth="1"/>
    <col min="3586" max="3586" width="17.1796875" style="191" customWidth="1"/>
    <col min="3587" max="3589" width="11.453125" style="191"/>
    <col min="3590" max="3590" width="12.453125" style="191" bestFit="1" customWidth="1"/>
    <col min="3591" max="3592" width="11.453125" style="191"/>
    <col min="3593" max="3593" width="12.453125" style="191" bestFit="1" customWidth="1"/>
    <col min="3594" max="3840" width="11.453125" style="191"/>
    <col min="3841" max="3841" width="18.81640625" style="191" customWidth="1"/>
    <col min="3842" max="3842" width="17.1796875" style="191" customWidth="1"/>
    <col min="3843" max="3845" width="11.453125" style="191"/>
    <col min="3846" max="3846" width="12.453125" style="191" bestFit="1" customWidth="1"/>
    <col min="3847" max="3848" width="11.453125" style="191"/>
    <col min="3849" max="3849" width="12.453125" style="191" bestFit="1" customWidth="1"/>
    <col min="3850" max="4096" width="11.453125" style="191"/>
    <col min="4097" max="4097" width="18.81640625" style="191" customWidth="1"/>
    <col min="4098" max="4098" width="17.1796875" style="191" customWidth="1"/>
    <col min="4099" max="4101" width="11.453125" style="191"/>
    <col min="4102" max="4102" width="12.453125" style="191" bestFit="1" customWidth="1"/>
    <col min="4103" max="4104" width="11.453125" style="191"/>
    <col min="4105" max="4105" width="12.453125" style="191" bestFit="1" customWidth="1"/>
    <col min="4106" max="4352" width="11.453125" style="191"/>
    <col min="4353" max="4353" width="18.81640625" style="191" customWidth="1"/>
    <col min="4354" max="4354" width="17.1796875" style="191" customWidth="1"/>
    <col min="4355" max="4357" width="11.453125" style="191"/>
    <col min="4358" max="4358" width="12.453125" style="191" bestFit="1" customWidth="1"/>
    <col min="4359" max="4360" width="11.453125" style="191"/>
    <col min="4361" max="4361" width="12.453125" style="191" bestFit="1" customWidth="1"/>
    <col min="4362" max="4608" width="11.453125" style="191"/>
    <col min="4609" max="4609" width="18.81640625" style="191" customWidth="1"/>
    <col min="4610" max="4610" width="17.1796875" style="191" customWidth="1"/>
    <col min="4611" max="4613" width="11.453125" style="191"/>
    <col min="4614" max="4614" width="12.453125" style="191" bestFit="1" customWidth="1"/>
    <col min="4615" max="4616" width="11.453125" style="191"/>
    <col min="4617" max="4617" width="12.453125" style="191" bestFit="1" customWidth="1"/>
    <col min="4618" max="4864" width="11.453125" style="191"/>
    <col min="4865" max="4865" width="18.81640625" style="191" customWidth="1"/>
    <col min="4866" max="4866" width="17.1796875" style="191" customWidth="1"/>
    <col min="4867" max="4869" width="11.453125" style="191"/>
    <col min="4870" max="4870" width="12.453125" style="191" bestFit="1" customWidth="1"/>
    <col min="4871" max="4872" width="11.453125" style="191"/>
    <col min="4873" max="4873" width="12.453125" style="191" bestFit="1" customWidth="1"/>
    <col min="4874" max="5120" width="11.453125" style="191"/>
    <col min="5121" max="5121" width="18.81640625" style="191" customWidth="1"/>
    <col min="5122" max="5122" width="17.1796875" style="191" customWidth="1"/>
    <col min="5123" max="5125" width="11.453125" style="191"/>
    <col min="5126" max="5126" width="12.453125" style="191" bestFit="1" customWidth="1"/>
    <col min="5127" max="5128" width="11.453125" style="191"/>
    <col min="5129" max="5129" width="12.453125" style="191" bestFit="1" customWidth="1"/>
    <col min="5130" max="5376" width="11.453125" style="191"/>
    <col min="5377" max="5377" width="18.81640625" style="191" customWidth="1"/>
    <col min="5378" max="5378" width="17.1796875" style="191" customWidth="1"/>
    <col min="5379" max="5381" width="11.453125" style="191"/>
    <col min="5382" max="5382" width="12.453125" style="191" bestFit="1" customWidth="1"/>
    <col min="5383" max="5384" width="11.453125" style="191"/>
    <col min="5385" max="5385" width="12.453125" style="191" bestFit="1" customWidth="1"/>
    <col min="5386" max="5632" width="11.453125" style="191"/>
    <col min="5633" max="5633" width="18.81640625" style="191" customWidth="1"/>
    <col min="5634" max="5634" width="17.1796875" style="191" customWidth="1"/>
    <col min="5635" max="5637" width="11.453125" style="191"/>
    <col min="5638" max="5638" width="12.453125" style="191" bestFit="1" customWidth="1"/>
    <col min="5639" max="5640" width="11.453125" style="191"/>
    <col min="5641" max="5641" width="12.453125" style="191" bestFit="1" customWidth="1"/>
    <col min="5642" max="5888" width="11.453125" style="191"/>
    <col min="5889" max="5889" width="18.81640625" style="191" customWidth="1"/>
    <col min="5890" max="5890" width="17.1796875" style="191" customWidth="1"/>
    <col min="5891" max="5893" width="11.453125" style="191"/>
    <col min="5894" max="5894" width="12.453125" style="191" bestFit="1" customWidth="1"/>
    <col min="5895" max="5896" width="11.453125" style="191"/>
    <col min="5897" max="5897" width="12.453125" style="191" bestFit="1" customWidth="1"/>
    <col min="5898" max="6144" width="11.453125" style="191"/>
    <col min="6145" max="6145" width="18.81640625" style="191" customWidth="1"/>
    <col min="6146" max="6146" width="17.1796875" style="191" customWidth="1"/>
    <col min="6147" max="6149" width="11.453125" style="191"/>
    <col min="6150" max="6150" width="12.453125" style="191" bestFit="1" customWidth="1"/>
    <col min="6151" max="6152" width="11.453125" style="191"/>
    <col min="6153" max="6153" width="12.453125" style="191" bestFit="1" customWidth="1"/>
    <col min="6154" max="6400" width="11.453125" style="191"/>
    <col min="6401" max="6401" width="18.81640625" style="191" customWidth="1"/>
    <col min="6402" max="6402" width="17.1796875" style="191" customWidth="1"/>
    <col min="6403" max="6405" width="11.453125" style="191"/>
    <col min="6406" max="6406" width="12.453125" style="191" bestFit="1" customWidth="1"/>
    <col min="6407" max="6408" width="11.453125" style="191"/>
    <col min="6409" max="6409" width="12.453125" style="191" bestFit="1" customWidth="1"/>
    <col min="6410" max="6656" width="11.453125" style="191"/>
    <col min="6657" max="6657" width="18.81640625" style="191" customWidth="1"/>
    <col min="6658" max="6658" width="17.1796875" style="191" customWidth="1"/>
    <col min="6659" max="6661" width="11.453125" style="191"/>
    <col min="6662" max="6662" width="12.453125" style="191" bestFit="1" customWidth="1"/>
    <col min="6663" max="6664" width="11.453125" style="191"/>
    <col min="6665" max="6665" width="12.453125" style="191" bestFit="1" customWidth="1"/>
    <col min="6666" max="6912" width="11.453125" style="191"/>
    <col min="6913" max="6913" width="18.81640625" style="191" customWidth="1"/>
    <col min="6914" max="6914" width="17.1796875" style="191" customWidth="1"/>
    <col min="6915" max="6917" width="11.453125" style="191"/>
    <col min="6918" max="6918" width="12.453125" style="191" bestFit="1" customWidth="1"/>
    <col min="6919" max="6920" width="11.453125" style="191"/>
    <col min="6921" max="6921" width="12.453125" style="191" bestFit="1" customWidth="1"/>
    <col min="6922" max="7168" width="11.453125" style="191"/>
    <col min="7169" max="7169" width="18.81640625" style="191" customWidth="1"/>
    <col min="7170" max="7170" width="17.1796875" style="191" customWidth="1"/>
    <col min="7171" max="7173" width="11.453125" style="191"/>
    <col min="7174" max="7174" width="12.453125" style="191" bestFit="1" customWidth="1"/>
    <col min="7175" max="7176" width="11.453125" style="191"/>
    <col min="7177" max="7177" width="12.453125" style="191" bestFit="1" customWidth="1"/>
    <col min="7178" max="7424" width="11.453125" style="191"/>
    <col min="7425" max="7425" width="18.81640625" style="191" customWidth="1"/>
    <col min="7426" max="7426" width="17.1796875" style="191" customWidth="1"/>
    <col min="7427" max="7429" width="11.453125" style="191"/>
    <col min="7430" max="7430" width="12.453125" style="191" bestFit="1" customWidth="1"/>
    <col min="7431" max="7432" width="11.453125" style="191"/>
    <col min="7433" max="7433" width="12.453125" style="191" bestFit="1" customWidth="1"/>
    <col min="7434" max="7680" width="11.453125" style="191"/>
    <col min="7681" max="7681" width="18.81640625" style="191" customWidth="1"/>
    <col min="7682" max="7682" width="17.1796875" style="191" customWidth="1"/>
    <col min="7683" max="7685" width="11.453125" style="191"/>
    <col min="7686" max="7686" width="12.453125" style="191" bestFit="1" customWidth="1"/>
    <col min="7687" max="7688" width="11.453125" style="191"/>
    <col min="7689" max="7689" width="12.453125" style="191" bestFit="1" customWidth="1"/>
    <col min="7690" max="7936" width="11.453125" style="191"/>
    <col min="7937" max="7937" width="18.81640625" style="191" customWidth="1"/>
    <col min="7938" max="7938" width="17.1796875" style="191" customWidth="1"/>
    <col min="7939" max="7941" width="11.453125" style="191"/>
    <col min="7942" max="7942" width="12.453125" style="191" bestFit="1" customWidth="1"/>
    <col min="7943" max="7944" width="11.453125" style="191"/>
    <col min="7945" max="7945" width="12.453125" style="191" bestFit="1" customWidth="1"/>
    <col min="7946" max="8192" width="11.453125" style="191"/>
    <col min="8193" max="8193" width="18.81640625" style="191" customWidth="1"/>
    <col min="8194" max="8194" width="17.1796875" style="191" customWidth="1"/>
    <col min="8195" max="8197" width="11.453125" style="191"/>
    <col min="8198" max="8198" width="12.453125" style="191" bestFit="1" customWidth="1"/>
    <col min="8199" max="8200" width="11.453125" style="191"/>
    <col min="8201" max="8201" width="12.453125" style="191" bestFit="1" customWidth="1"/>
    <col min="8202" max="8448" width="11.453125" style="191"/>
    <col min="8449" max="8449" width="18.81640625" style="191" customWidth="1"/>
    <col min="8450" max="8450" width="17.1796875" style="191" customWidth="1"/>
    <col min="8451" max="8453" width="11.453125" style="191"/>
    <col min="8454" max="8454" width="12.453125" style="191" bestFit="1" customWidth="1"/>
    <col min="8455" max="8456" width="11.453125" style="191"/>
    <col min="8457" max="8457" width="12.453125" style="191" bestFit="1" customWidth="1"/>
    <col min="8458" max="8704" width="11.453125" style="191"/>
    <col min="8705" max="8705" width="18.81640625" style="191" customWidth="1"/>
    <col min="8706" max="8706" width="17.1796875" style="191" customWidth="1"/>
    <col min="8707" max="8709" width="11.453125" style="191"/>
    <col min="8710" max="8710" width="12.453125" style="191" bestFit="1" customWidth="1"/>
    <col min="8711" max="8712" width="11.453125" style="191"/>
    <col min="8713" max="8713" width="12.453125" style="191" bestFit="1" customWidth="1"/>
    <col min="8714" max="8960" width="11.453125" style="191"/>
    <col min="8961" max="8961" width="18.81640625" style="191" customWidth="1"/>
    <col min="8962" max="8962" width="17.1796875" style="191" customWidth="1"/>
    <col min="8963" max="8965" width="11.453125" style="191"/>
    <col min="8966" max="8966" width="12.453125" style="191" bestFit="1" customWidth="1"/>
    <col min="8967" max="8968" width="11.453125" style="191"/>
    <col min="8969" max="8969" width="12.453125" style="191" bestFit="1" customWidth="1"/>
    <col min="8970" max="9216" width="11.453125" style="191"/>
    <col min="9217" max="9217" width="18.81640625" style="191" customWidth="1"/>
    <col min="9218" max="9218" width="17.1796875" style="191" customWidth="1"/>
    <col min="9219" max="9221" width="11.453125" style="191"/>
    <col min="9222" max="9222" width="12.453125" style="191" bestFit="1" customWidth="1"/>
    <col min="9223" max="9224" width="11.453125" style="191"/>
    <col min="9225" max="9225" width="12.453125" style="191" bestFit="1" customWidth="1"/>
    <col min="9226" max="9472" width="11.453125" style="191"/>
    <col min="9473" max="9473" width="18.81640625" style="191" customWidth="1"/>
    <col min="9474" max="9474" width="17.1796875" style="191" customWidth="1"/>
    <col min="9475" max="9477" width="11.453125" style="191"/>
    <col min="9478" max="9478" width="12.453125" style="191" bestFit="1" customWidth="1"/>
    <col min="9479" max="9480" width="11.453125" style="191"/>
    <col min="9481" max="9481" width="12.453125" style="191" bestFit="1" customWidth="1"/>
    <col min="9482" max="9728" width="11.453125" style="191"/>
    <col min="9729" max="9729" width="18.81640625" style="191" customWidth="1"/>
    <col min="9730" max="9730" width="17.1796875" style="191" customWidth="1"/>
    <col min="9731" max="9733" width="11.453125" style="191"/>
    <col min="9734" max="9734" width="12.453125" style="191" bestFit="1" customWidth="1"/>
    <col min="9735" max="9736" width="11.453125" style="191"/>
    <col min="9737" max="9737" width="12.453125" style="191" bestFit="1" customWidth="1"/>
    <col min="9738" max="9984" width="11.453125" style="191"/>
    <col min="9985" max="9985" width="18.81640625" style="191" customWidth="1"/>
    <col min="9986" max="9986" width="17.1796875" style="191" customWidth="1"/>
    <col min="9987" max="9989" width="11.453125" style="191"/>
    <col min="9990" max="9990" width="12.453125" style="191" bestFit="1" customWidth="1"/>
    <col min="9991" max="9992" width="11.453125" style="191"/>
    <col min="9993" max="9993" width="12.453125" style="191" bestFit="1" customWidth="1"/>
    <col min="9994" max="10240" width="11.453125" style="191"/>
    <col min="10241" max="10241" width="18.81640625" style="191" customWidth="1"/>
    <col min="10242" max="10242" width="17.1796875" style="191" customWidth="1"/>
    <col min="10243" max="10245" width="11.453125" style="191"/>
    <col min="10246" max="10246" width="12.453125" style="191" bestFit="1" customWidth="1"/>
    <col min="10247" max="10248" width="11.453125" style="191"/>
    <col min="10249" max="10249" width="12.453125" style="191" bestFit="1" customWidth="1"/>
    <col min="10250" max="10496" width="11.453125" style="191"/>
    <col min="10497" max="10497" width="18.81640625" style="191" customWidth="1"/>
    <col min="10498" max="10498" width="17.1796875" style="191" customWidth="1"/>
    <col min="10499" max="10501" width="11.453125" style="191"/>
    <col min="10502" max="10502" width="12.453125" style="191" bestFit="1" customWidth="1"/>
    <col min="10503" max="10504" width="11.453125" style="191"/>
    <col min="10505" max="10505" width="12.453125" style="191" bestFit="1" customWidth="1"/>
    <col min="10506" max="10752" width="11.453125" style="191"/>
    <col min="10753" max="10753" width="18.81640625" style="191" customWidth="1"/>
    <col min="10754" max="10754" width="17.1796875" style="191" customWidth="1"/>
    <col min="10755" max="10757" width="11.453125" style="191"/>
    <col min="10758" max="10758" width="12.453125" style="191" bestFit="1" customWidth="1"/>
    <col min="10759" max="10760" width="11.453125" style="191"/>
    <col min="10761" max="10761" width="12.453125" style="191" bestFit="1" customWidth="1"/>
    <col min="10762" max="11008" width="11.453125" style="191"/>
    <col min="11009" max="11009" width="18.81640625" style="191" customWidth="1"/>
    <col min="11010" max="11010" width="17.1796875" style="191" customWidth="1"/>
    <col min="11011" max="11013" width="11.453125" style="191"/>
    <col min="11014" max="11014" width="12.453125" style="191" bestFit="1" customWidth="1"/>
    <col min="11015" max="11016" width="11.453125" style="191"/>
    <col min="11017" max="11017" width="12.453125" style="191" bestFit="1" customWidth="1"/>
    <col min="11018" max="11264" width="11.453125" style="191"/>
    <col min="11265" max="11265" width="18.81640625" style="191" customWidth="1"/>
    <col min="11266" max="11266" width="17.1796875" style="191" customWidth="1"/>
    <col min="11267" max="11269" width="11.453125" style="191"/>
    <col min="11270" max="11270" width="12.453125" style="191" bestFit="1" customWidth="1"/>
    <col min="11271" max="11272" width="11.453125" style="191"/>
    <col min="11273" max="11273" width="12.453125" style="191" bestFit="1" customWidth="1"/>
    <col min="11274" max="11520" width="11.453125" style="191"/>
    <col min="11521" max="11521" width="18.81640625" style="191" customWidth="1"/>
    <col min="11522" max="11522" width="17.1796875" style="191" customWidth="1"/>
    <col min="11523" max="11525" width="11.453125" style="191"/>
    <col min="11526" max="11526" width="12.453125" style="191" bestFit="1" customWidth="1"/>
    <col min="11527" max="11528" width="11.453125" style="191"/>
    <col min="11529" max="11529" width="12.453125" style="191" bestFit="1" customWidth="1"/>
    <col min="11530" max="11776" width="11.453125" style="191"/>
    <col min="11777" max="11777" width="18.81640625" style="191" customWidth="1"/>
    <col min="11778" max="11778" width="17.1796875" style="191" customWidth="1"/>
    <col min="11779" max="11781" width="11.453125" style="191"/>
    <col min="11782" max="11782" width="12.453125" style="191" bestFit="1" customWidth="1"/>
    <col min="11783" max="11784" width="11.453125" style="191"/>
    <col min="11785" max="11785" width="12.453125" style="191" bestFit="1" customWidth="1"/>
    <col min="11786" max="12032" width="11.453125" style="191"/>
    <col min="12033" max="12033" width="18.81640625" style="191" customWidth="1"/>
    <col min="12034" max="12034" width="17.1796875" style="191" customWidth="1"/>
    <col min="12035" max="12037" width="11.453125" style="191"/>
    <col min="12038" max="12038" width="12.453125" style="191" bestFit="1" customWidth="1"/>
    <col min="12039" max="12040" width="11.453125" style="191"/>
    <col min="12041" max="12041" width="12.453125" style="191" bestFit="1" customWidth="1"/>
    <col min="12042" max="12288" width="11.453125" style="191"/>
    <col min="12289" max="12289" width="18.81640625" style="191" customWidth="1"/>
    <col min="12290" max="12290" width="17.1796875" style="191" customWidth="1"/>
    <col min="12291" max="12293" width="11.453125" style="191"/>
    <col min="12294" max="12294" width="12.453125" style="191" bestFit="1" customWidth="1"/>
    <col min="12295" max="12296" width="11.453125" style="191"/>
    <col min="12297" max="12297" width="12.453125" style="191" bestFit="1" customWidth="1"/>
    <col min="12298" max="12544" width="11.453125" style="191"/>
    <col min="12545" max="12545" width="18.81640625" style="191" customWidth="1"/>
    <col min="12546" max="12546" width="17.1796875" style="191" customWidth="1"/>
    <col min="12547" max="12549" width="11.453125" style="191"/>
    <col min="12550" max="12550" width="12.453125" style="191" bestFit="1" customWidth="1"/>
    <col min="12551" max="12552" width="11.453125" style="191"/>
    <col min="12553" max="12553" width="12.453125" style="191" bestFit="1" customWidth="1"/>
    <col min="12554" max="12800" width="11.453125" style="191"/>
    <col min="12801" max="12801" width="18.81640625" style="191" customWidth="1"/>
    <col min="12802" max="12802" width="17.1796875" style="191" customWidth="1"/>
    <col min="12803" max="12805" width="11.453125" style="191"/>
    <col min="12806" max="12806" width="12.453125" style="191" bestFit="1" customWidth="1"/>
    <col min="12807" max="12808" width="11.453125" style="191"/>
    <col min="12809" max="12809" width="12.453125" style="191" bestFit="1" customWidth="1"/>
    <col min="12810" max="13056" width="11.453125" style="191"/>
    <col min="13057" max="13057" width="18.81640625" style="191" customWidth="1"/>
    <col min="13058" max="13058" width="17.1796875" style="191" customWidth="1"/>
    <col min="13059" max="13061" width="11.453125" style="191"/>
    <col min="13062" max="13062" width="12.453125" style="191" bestFit="1" customWidth="1"/>
    <col min="13063" max="13064" width="11.453125" style="191"/>
    <col min="13065" max="13065" width="12.453125" style="191" bestFit="1" customWidth="1"/>
    <col min="13066" max="13312" width="11.453125" style="191"/>
    <col min="13313" max="13313" width="18.81640625" style="191" customWidth="1"/>
    <col min="13314" max="13314" width="17.1796875" style="191" customWidth="1"/>
    <col min="13315" max="13317" width="11.453125" style="191"/>
    <col min="13318" max="13318" width="12.453125" style="191" bestFit="1" customWidth="1"/>
    <col min="13319" max="13320" width="11.453125" style="191"/>
    <col min="13321" max="13321" width="12.453125" style="191" bestFit="1" customWidth="1"/>
    <col min="13322" max="13568" width="11.453125" style="191"/>
    <col min="13569" max="13569" width="18.81640625" style="191" customWidth="1"/>
    <col min="13570" max="13570" width="17.1796875" style="191" customWidth="1"/>
    <col min="13571" max="13573" width="11.453125" style="191"/>
    <col min="13574" max="13574" width="12.453125" style="191" bestFit="1" customWidth="1"/>
    <col min="13575" max="13576" width="11.453125" style="191"/>
    <col min="13577" max="13577" width="12.453125" style="191" bestFit="1" customWidth="1"/>
    <col min="13578" max="13824" width="11.453125" style="191"/>
    <col min="13825" max="13825" width="18.81640625" style="191" customWidth="1"/>
    <col min="13826" max="13826" width="17.1796875" style="191" customWidth="1"/>
    <col min="13827" max="13829" width="11.453125" style="191"/>
    <col min="13830" max="13830" width="12.453125" style="191" bestFit="1" customWidth="1"/>
    <col min="13831" max="13832" width="11.453125" style="191"/>
    <col min="13833" max="13833" width="12.453125" style="191" bestFit="1" customWidth="1"/>
    <col min="13834" max="14080" width="11.453125" style="191"/>
    <col min="14081" max="14081" width="18.81640625" style="191" customWidth="1"/>
    <col min="14082" max="14082" width="17.1796875" style="191" customWidth="1"/>
    <col min="14083" max="14085" width="11.453125" style="191"/>
    <col min="14086" max="14086" width="12.453125" style="191" bestFit="1" customWidth="1"/>
    <col min="14087" max="14088" width="11.453125" style="191"/>
    <col min="14089" max="14089" width="12.453125" style="191" bestFit="1" customWidth="1"/>
    <col min="14090" max="14336" width="11.453125" style="191"/>
    <col min="14337" max="14337" width="18.81640625" style="191" customWidth="1"/>
    <col min="14338" max="14338" width="17.1796875" style="191" customWidth="1"/>
    <col min="14339" max="14341" width="11.453125" style="191"/>
    <col min="14342" max="14342" width="12.453125" style="191" bestFit="1" customWidth="1"/>
    <col min="14343" max="14344" width="11.453125" style="191"/>
    <col min="14345" max="14345" width="12.453125" style="191" bestFit="1" customWidth="1"/>
    <col min="14346" max="14592" width="11.453125" style="191"/>
    <col min="14593" max="14593" width="18.81640625" style="191" customWidth="1"/>
    <col min="14594" max="14594" width="17.1796875" style="191" customWidth="1"/>
    <col min="14595" max="14597" width="11.453125" style="191"/>
    <col min="14598" max="14598" width="12.453125" style="191" bestFit="1" customWidth="1"/>
    <col min="14599" max="14600" width="11.453125" style="191"/>
    <col min="14601" max="14601" width="12.453125" style="191" bestFit="1" customWidth="1"/>
    <col min="14602" max="14848" width="11.453125" style="191"/>
    <col min="14849" max="14849" width="18.81640625" style="191" customWidth="1"/>
    <col min="14850" max="14850" width="17.1796875" style="191" customWidth="1"/>
    <col min="14851" max="14853" width="11.453125" style="191"/>
    <col min="14854" max="14854" width="12.453125" style="191" bestFit="1" customWidth="1"/>
    <col min="14855" max="14856" width="11.453125" style="191"/>
    <col min="14857" max="14857" width="12.453125" style="191" bestFit="1" customWidth="1"/>
    <col min="14858" max="15104" width="11.453125" style="191"/>
    <col min="15105" max="15105" width="18.81640625" style="191" customWidth="1"/>
    <col min="15106" max="15106" width="17.1796875" style="191" customWidth="1"/>
    <col min="15107" max="15109" width="11.453125" style="191"/>
    <col min="15110" max="15110" width="12.453125" style="191" bestFit="1" customWidth="1"/>
    <col min="15111" max="15112" width="11.453125" style="191"/>
    <col min="15113" max="15113" width="12.453125" style="191" bestFit="1" customWidth="1"/>
    <col min="15114" max="15360" width="11.453125" style="191"/>
    <col min="15361" max="15361" width="18.81640625" style="191" customWidth="1"/>
    <col min="15362" max="15362" width="17.1796875" style="191" customWidth="1"/>
    <col min="15363" max="15365" width="11.453125" style="191"/>
    <col min="15366" max="15366" width="12.453125" style="191" bestFit="1" customWidth="1"/>
    <col min="15367" max="15368" width="11.453125" style="191"/>
    <col min="15369" max="15369" width="12.453125" style="191" bestFit="1" customWidth="1"/>
    <col min="15370" max="15616" width="11.453125" style="191"/>
    <col min="15617" max="15617" width="18.81640625" style="191" customWidth="1"/>
    <col min="15618" max="15618" width="17.1796875" style="191" customWidth="1"/>
    <col min="15619" max="15621" width="11.453125" style="191"/>
    <col min="15622" max="15622" width="12.453125" style="191" bestFit="1" customWidth="1"/>
    <col min="15623" max="15624" width="11.453125" style="191"/>
    <col min="15625" max="15625" width="12.453125" style="191" bestFit="1" customWidth="1"/>
    <col min="15626" max="15872" width="11.453125" style="191"/>
    <col min="15873" max="15873" width="18.81640625" style="191" customWidth="1"/>
    <col min="15874" max="15874" width="17.1796875" style="191" customWidth="1"/>
    <col min="15875" max="15877" width="11.453125" style="191"/>
    <col min="15878" max="15878" width="12.453125" style="191" bestFit="1" customWidth="1"/>
    <col min="15879" max="15880" width="11.453125" style="191"/>
    <col min="15881" max="15881" width="12.453125" style="191" bestFit="1" customWidth="1"/>
    <col min="15882" max="16128" width="11.453125" style="191"/>
    <col min="16129" max="16129" width="18.81640625" style="191" customWidth="1"/>
    <col min="16130" max="16130" width="17.1796875" style="191" customWidth="1"/>
    <col min="16131" max="16133" width="11.453125" style="191"/>
    <col min="16134" max="16134" width="12.453125" style="191" bestFit="1" customWidth="1"/>
    <col min="16135" max="16136" width="11.453125" style="191"/>
    <col min="16137" max="16137" width="12.453125" style="191" bestFit="1" customWidth="1"/>
    <col min="16138" max="16384" width="11.453125" style="191"/>
  </cols>
  <sheetData>
    <row r="5" spans="2:8" x14ac:dyDescent="0.35">
      <c r="B5" s="241"/>
      <c r="C5" s="242"/>
      <c r="D5" s="242"/>
      <c r="E5" s="242"/>
      <c r="F5" s="242"/>
      <c r="G5" s="242"/>
      <c r="H5" s="221" t="s">
        <v>136</v>
      </c>
    </row>
    <row r="6" spans="2:8" ht="29" x14ac:dyDescent="0.35">
      <c r="C6" s="222">
        <v>2024</v>
      </c>
      <c r="D6" s="222">
        <v>2025</v>
      </c>
      <c r="E6" s="223" t="s">
        <v>129</v>
      </c>
    </row>
    <row r="7" spans="2:8" x14ac:dyDescent="0.35">
      <c r="B7" s="224" t="s">
        <v>130</v>
      </c>
      <c r="C7" s="225">
        <v>25.556902011227955</v>
      </c>
      <c r="D7" s="226">
        <v>26.05467427778007</v>
      </c>
      <c r="E7" s="225">
        <v>23.333216778085966</v>
      </c>
    </row>
    <row r="8" spans="2:8" x14ac:dyDescent="0.35">
      <c r="B8" s="227" t="s">
        <v>125</v>
      </c>
      <c r="C8" s="228">
        <v>58.218734588239215</v>
      </c>
      <c r="D8" s="229">
        <v>61.837521111854599</v>
      </c>
      <c r="E8" s="228">
        <v>54.665587560752975</v>
      </c>
    </row>
    <row r="9" spans="2:8" x14ac:dyDescent="0.35">
      <c r="B9" s="227" t="s">
        <v>131</v>
      </c>
      <c r="C9" s="228">
        <v>28.350913728910697</v>
      </c>
      <c r="D9" s="229">
        <v>28.660146934279375</v>
      </c>
      <c r="E9" s="228">
        <v>27.816850737608455</v>
      </c>
    </row>
    <row r="10" spans="2:8" x14ac:dyDescent="0.35">
      <c r="B10" s="227" t="s">
        <v>132</v>
      </c>
      <c r="C10" s="228">
        <v>50.135463015406486</v>
      </c>
      <c r="D10" s="229">
        <v>52.171299508488481</v>
      </c>
      <c r="E10" s="228">
        <v>47.970324823926518</v>
      </c>
    </row>
    <row r="11" spans="2:8" x14ac:dyDescent="0.35">
      <c r="B11" s="227" t="s">
        <v>126</v>
      </c>
      <c r="C11" s="228">
        <v>18.764875958618696</v>
      </c>
      <c r="D11" s="229">
        <v>18.985906890143809</v>
      </c>
      <c r="E11" s="228">
        <v>19.084204677510222</v>
      </c>
    </row>
    <row r="12" spans="2:8" x14ac:dyDescent="0.35">
      <c r="B12" s="227" t="s">
        <v>127</v>
      </c>
      <c r="C12" s="228">
        <v>12.681754295033882</v>
      </c>
      <c r="D12" s="229">
        <v>11.640973038256087</v>
      </c>
      <c r="E12" s="228">
        <v>13.614072514247008</v>
      </c>
    </row>
    <row r="13" spans="2:8" x14ac:dyDescent="0.35">
      <c r="B13" s="230" t="s">
        <v>133</v>
      </c>
      <c r="C13" s="231">
        <v>33.733297965311401</v>
      </c>
      <c r="D13" s="232">
        <v>34.931189706919369</v>
      </c>
      <c r="E13" s="232">
        <v>31.907676848204339</v>
      </c>
    </row>
  </sheetData>
  <mergeCells count="1">
    <mergeCell ref="B5:G5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25"/>
  <sheetViews>
    <sheetView workbookViewId="0">
      <selection activeCell="D23" sqref="D23"/>
    </sheetView>
  </sheetViews>
  <sheetFormatPr baseColWidth="10" defaultColWidth="11.453125" defaultRowHeight="12.5" x14ac:dyDescent="0.25"/>
  <cols>
    <col min="1" max="2" width="11.453125" style="91"/>
    <col min="3" max="3" width="40.6328125" style="91" customWidth="1"/>
    <col min="4" max="5" width="13.453125" style="91" customWidth="1"/>
    <col min="6" max="6" width="15.6328125" style="91" customWidth="1"/>
    <col min="7" max="7" width="14.6328125" style="91" customWidth="1"/>
    <col min="8" max="9" width="13.453125" style="91" customWidth="1"/>
    <col min="10" max="10" width="11.453125" style="91"/>
    <col min="11" max="11" width="12.90625" style="91" customWidth="1"/>
    <col min="12" max="16384" width="11.453125" style="91"/>
  </cols>
  <sheetData>
    <row r="1" spans="1:18" ht="16" x14ac:dyDescent="0.45">
      <c r="A1" s="248" t="s">
        <v>147</v>
      </c>
      <c r="B1" s="249"/>
      <c r="C1" s="249"/>
      <c r="D1" s="249"/>
    </row>
    <row r="2" spans="1:18" ht="50" x14ac:dyDescent="0.25">
      <c r="D2" s="171" t="s">
        <v>18</v>
      </c>
      <c r="E2" s="171" t="s">
        <v>40</v>
      </c>
      <c r="F2" s="171" t="s">
        <v>30</v>
      </c>
      <c r="G2" s="171" t="s">
        <v>6</v>
      </c>
      <c r="H2" s="171" t="s">
        <v>31</v>
      </c>
    </row>
    <row r="3" spans="1:18" ht="18.75" customHeight="1" x14ac:dyDescent="0.25">
      <c r="D3" s="172" t="s">
        <v>48</v>
      </c>
      <c r="E3" s="172" t="s">
        <v>48</v>
      </c>
      <c r="F3" s="172" t="s">
        <v>49</v>
      </c>
      <c r="G3" s="172">
        <v>2025</v>
      </c>
      <c r="H3" s="172" t="s">
        <v>49</v>
      </c>
    </row>
    <row r="4" spans="1:18" ht="26" x14ac:dyDescent="0.25">
      <c r="D4" s="173" t="s">
        <v>35</v>
      </c>
      <c r="E4" s="174" t="s">
        <v>19</v>
      </c>
      <c r="F4" s="174" t="s">
        <v>19</v>
      </c>
      <c r="G4" s="175" t="s">
        <v>7</v>
      </c>
      <c r="H4" s="174" t="s">
        <v>19</v>
      </c>
    </row>
    <row r="5" spans="1:18" ht="13" x14ac:dyDescent="0.3">
      <c r="A5" s="93" t="s">
        <v>55</v>
      </c>
      <c r="B5" s="94"/>
      <c r="C5" s="95"/>
      <c r="D5" s="96">
        <v>1392.4851703442027</v>
      </c>
      <c r="E5" s="97">
        <v>0.682628835152577</v>
      </c>
      <c r="F5" s="97">
        <v>-8.2005229927294421E-3</v>
      </c>
      <c r="G5" s="98">
        <v>13.413979439826186</v>
      </c>
      <c r="H5" s="97">
        <v>1.1559097962931641E-2</v>
      </c>
      <c r="I5" s="99"/>
      <c r="K5" s="183"/>
      <c r="L5" s="99"/>
      <c r="M5" s="99"/>
      <c r="N5" s="100"/>
      <c r="O5" s="101"/>
      <c r="P5" s="102"/>
      <c r="Q5" s="101"/>
      <c r="R5" s="101"/>
    </row>
    <row r="6" spans="1:18" ht="13" x14ac:dyDescent="0.3">
      <c r="A6" s="103"/>
      <c r="C6" s="104"/>
      <c r="D6" s="105"/>
      <c r="E6" s="106"/>
      <c r="F6" s="107"/>
      <c r="G6" s="108"/>
      <c r="H6" s="107"/>
      <c r="I6" s="99"/>
      <c r="L6" s="99"/>
      <c r="M6" s="99"/>
      <c r="N6" s="109"/>
      <c r="O6" s="110"/>
      <c r="P6" s="111"/>
      <c r="Q6" s="109"/>
      <c r="R6" s="110"/>
    </row>
    <row r="7" spans="1:18" ht="13" x14ac:dyDescent="0.3">
      <c r="A7" s="112"/>
      <c r="B7" s="113" t="s">
        <v>11</v>
      </c>
      <c r="C7" s="114" t="s">
        <v>42</v>
      </c>
      <c r="D7" s="105">
        <v>296.415348050999</v>
      </c>
      <c r="E7" s="106">
        <v>0.14530974409686756</v>
      </c>
      <c r="F7" s="106">
        <v>-7.4477008258540867E-2</v>
      </c>
      <c r="G7" s="108">
        <v>16.515669916011625</v>
      </c>
      <c r="H7" s="106">
        <v>8.5082326218121951E-2</v>
      </c>
      <c r="I7" s="99"/>
      <c r="J7" s="99"/>
      <c r="K7" s="99"/>
      <c r="L7" s="99"/>
      <c r="M7" s="99"/>
      <c r="N7" s="115"/>
      <c r="O7" s="116"/>
      <c r="P7" s="111"/>
      <c r="Q7" s="117"/>
      <c r="R7" s="116"/>
    </row>
    <row r="8" spans="1:18" ht="13" x14ac:dyDescent="0.3">
      <c r="A8" s="112"/>
      <c r="B8" s="118"/>
      <c r="C8" s="114" t="s">
        <v>2</v>
      </c>
      <c r="D8" s="105">
        <v>38.714770833291986</v>
      </c>
      <c r="E8" s="106">
        <v>1.897888715798423E-2</v>
      </c>
      <c r="F8" s="106">
        <v>-0.11028054341815707</v>
      </c>
      <c r="G8" s="108">
        <v>18.990944959378499</v>
      </c>
      <c r="H8" s="106">
        <v>6.114451236135876E-2</v>
      </c>
      <c r="I8" s="99"/>
      <c r="J8" s="99"/>
      <c r="K8" s="99"/>
      <c r="L8" s="99"/>
      <c r="M8" s="99"/>
      <c r="N8" s="115"/>
      <c r="O8" s="116"/>
      <c r="P8" s="111"/>
      <c r="Q8" s="117"/>
      <c r="R8" s="116"/>
    </row>
    <row r="9" spans="1:18" ht="13" x14ac:dyDescent="0.3">
      <c r="A9" s="112"/>
      <c r="B9" s="118"/>
      <c r="C9" s="114" t="s">
        <v>3</v>
      </c>
      <c r="D9" s="105">
        <v>943.79060165468832</v>
      </c>
      <c r="E9" s="106">
        <v>0.46266825152345287</v>
      </c>
      <c r="F9" s="106">
        <v>1.7367331959113885E-2</v>
      </c>
      <c r="G9" s="108">
        <v>12.24082774310874</v>
      </c>
      <c r="H9" s="106">
        <v>-1.4095151931092009E-2</v>
      </c>
      <c r="I9" s="99"/>
      <c r="J9" s="99"/>
      <c r="K9" s="99"/>
      <c r="L9" s="99"/>
      <c r="M9" s="99"/>
      <c r="N9" s="115"/>
      <c r="O9" s="116"/>
      <c r="P9" s="111"/>
      <c r="Q9" s="117"/>
      <c r="R9" s="116"/>
    </row>
    <row r="10" spans="1:18" ht="13" x14ac:dyDescent="0.3">
      <c r="A10" s="112"/>
      <c r="B10" s="118"/>
      <c r="C10" s="114" t="s">
        <v>32</v>
      </c>
      <c r="D10" s="105">
        <v>25.650178681017444</v>
      </c>
      <c r="E10" s="106">
        <v>1.2574318181176958E-2</v>
      </c>
      <c r="F10" s="106">
        <v>-0.12185896307286703</v>
      </c>
      <c r="G10" s="108">
        <v>19.755692165802085</v>
      </c>
      <c r="H10" s="106">
        <v>9.6769068775523159E-2</v>
      </c>
      <c r="I10" s="99"/>
      <c r="J10" s="99"/>
      <c r="K10" s="99"/>
      <c r="L10" s="99"/>
      <c r="M10" s="99"/>
      <c r="N10" s="115"/>
      <c r="O10" s="116"/>
      <c r="P10" s="111"/>
      <c r="Q10" s="117"/>
      <c r="R10" s="116"/>
    </row>
    <row r="11" spans="1:18" ht="13" x14ac:dyDescent="0.3">
      <c r="A11" s="112"/>
      <c r="B11" s="118"/>
      <c r="C11" s="114" t="s">
        <v>33</v>
      </c>
      <c r="D11" s="105">
        <v>1.4679723122930004</v>
      </c>
      <c r="E11" s="106">
        <v>7.1963439964614184E-4</v>
      </c>
      <c r="F11" s="106">
        <v>-0.12287462911720703</v>
      </c>
      <c r="G11" s="108">
        <v>20.436802430652389</v>
      </c>
      <c r="H11" s="106">
        <v>4.2069788723012369E-2</v>
      </c>
      <c r="I11" s="119"/>
      <c r="J11" s="119"/>
      <c r="K11" s="119"/>
      <c r="L11" s="119"/>
      <c r="M11" s="119"/>
      <c r="N11" s="115"/>
      <c r="O11" s="116"/>
      <c r="P11" s="120"/>
      <c r="Q11" s="117"/>
      <c r="R11" s="116"/>
    </row>
    <row r="12" spans="1:18" ht="13" x14ac:dyDescent="0.3">
      <c r="A12" s="121"/>
      <c r="B12" s="92"/>
      <c r="C12" s="122"/>
      <c r="D12" s="123"/>
      <c r="E12" s="124"/>
      <c r="F12" s="125"/>
      <c r="G12" s="126"/>
      <c r="H12" s="125"/>
      <c r="I12" s="99"/>
      <c r="J12" s="99"/>
      <c r="K12" s="99"/>
      <c r="L12" s="99"/>
      <c r="M12" s="99"/>
      <c r="N12" s="109"/>
      <c r="O12" s="110"/>
      <c r="P12" s="120"/>
      <c r="Q12" s="109"/>
      <c r="R12" s="110"/>
    </row>
    <row r="13" spans="1:18" ht="27" customHeight="1" x14ac:dyDescent="0.3">
      <c r="A13" s="93" t="s">
        <v>56</v>
      </c>
      <c r="B13" s="127"/>
      <c r="C13" s="128"/>
      <c r="D13" s="129">
        <v>647.40107330233604</v>
      </c>
      <c r="E13" s="97">
        <v>0.31737116484742295</v>
      </c>
      <c r="F13" s="97">
        <v>7.5757004961209962E-3</v>
      </c>
      <c r="G13" s="98">
        <v>9.923240318401275</v>
      </c>
      <c r="H13" s="97">
        <v>2.3813073603983437E-2</v>
      </c>
      <c r="I13" s="99"/>
      <c r="K13" s="183"/>
      <c r="L13" s="99"/>
      <c r="M13" s="99"/>
      <c r="N13" s="100"/>
      <c r="O13" s="130"/>
      <c r="P13" s="131"/>
      <c r="Q13" s="130"/>
      <c r="R13" s="130"/>
    </row>
    <row r="14" spans="1:18" ht="13" x14ac:dyDescent="0.3">
      <c r="A14" s="121"/>
      <c r="B14" s="92"/>
      <c r="C14" s="122"/>
      <c r="D14" s="105"/>
      <c r="E14" s="106"/>
      <c r="F14" s="107"/>
      <c r="G14" s="108"/>
      <c r="H14" s="107"/>
      <c r="I14" s="99"/>
      <c r="J14" s="99"/>
      <c r="K14" s="99"/>
      <c r="L14" s="99"/>
      <c r="M14" s="99"/>
      <c r="N14" s="109"/>
      <c r="O14" s="110"/>
      <c r="P14" s="132"/>
      <c r="Q14" s="109"/>
      <c r="R14" s="110"/>
    </row>
    <row r="15" spans="1:18" ht="13" x14ac:dyDescent="0.3">
      <c r="A15" s="112"/>
      <c r="B15" s="113" t="s">
        <v>11</v>
      </c>
      <c r="C15" s="114" t="s">
        <v>12</v>
      </c>
      <c r="D15" s="105">
        <v>408.28428207205479</v>
      </c>
      <c r="E15" s="106">
        <v>0.20015051493371425</v>
      </c>
      <c r="F15" s="133">
        <v>2.2705942770580911E-2</v>
      </c>
      <c r="G15" s="108">
        <v>8.71889988288053</v>
      </c>
      <c r="H15" s="133">
        <v>4.2968116814109614E-2</v>
      </c>
      <c r="I15" s="99"/>
      <c r="J15" s="99"/>
      <c r="K15" s="99"/>
      <c r="L15" s="99"/>
      <c r="M15" s="99"/>
      <c r="N15" s="115"/>
      <c r="O15" s="116"/>
      <c r="P15" s="111"/>
      <c r="Q15" s="117"/>
      <c r="R15" s="116"/>
    </row>
    <row r="16" spans="1:18" ht="13" x14ac:dyDescent="0.3">
      <c r="A16" s="112"/>
      <c r="B16" s="118"/>
      <c r="C16" s="114" t="s">
        <v>13</v>
      </c>
      <c r="D16" s="105">
        <v>64.498967874801991</v>
      </c>
      <c r="E16" s="106">
        <v>3.1618904277476975E-2</v>
      </c>
      <c r="F16" s="133">
        <v>-5.5658212415545916E-2</v>
      </c>
      <c r="G16" s="108">
        <v>11.215774210591904</v>
      </c>
      <c r="H16" s="133">
        <v>2.857735269872963E-2</v>
      </c>
      <c r="I16" s="99"/>
      <c r="J16" s="99"/>
      <c r="K16" s="99"/>
      <c r="L16" s="99"/>
      <c r="M16" s="99"/>
      <c r="N16" s="115"/>
      <c r="O16" s="116"/>
      <c r="P16" s="111"/>
      <c r="Q16" s="117"/>
      <c r="R16" s="116"/>
    </row>
    <row r="17" spans="1:18" ht="13" x14ac:dyDescent="0.3">
      <c r="A17" s="134"/>
      <c r="B17" s="135"/>
      <c r="C17" s="136" t="s">
        <v>14</v>
      </c>
      <c r="D17" s="123">
        <v>20.637906306973004</v>
      </c>
      <c r="E17" s="124">
        <v>1.0117184902468041E-2</v>
      </c>
      <c r="F17" s="137">
        <v>-2.7233859318251175E-2</v>
      </c>
      <c r="G17" s="126">
        <v>16.198689880041105</v>
      </c>
      <c r="H17" s="137">
        <v>-2.8992264490274811E-2</v>
      </c>
      <c r="I17" s="99"/>
      <c r="J17" s="99"/>
      <c r="K17" s="99"/>
      <c r="L17" s="99"/>
      <c r="M17" s="99"/>
      <c r="N17" s="115"/>
      <c r="O17" s="116"/>
      <c r="P17" s="111"/>
      <c r="Q17" s="117"/>
      <c r="R17" s="116"/>
    </row>
    <row r="18" spans="1:18" ht="20.25" customHeight="1" x14ac:dyDescent="0.3">
      <c r="A18" s="178" t="s">
        <v>57</v>
      </c>
      <c r="B18" s="176"/>
      <c r="C18" s="177"/>
      <c r="D18" s="179">
        <v>2039.8862436465388</v>
      </c>
      <c r="E18" s="180">
        <v>1</v>
      </c>
      <c r="F18" s="181">
        <v>-3.1834379252823064E-3</v>
      </c>
      <c r="G18" s="182">
        <v>12.306119498681092</v>
      </c>
      <c r="H18" s="181">
        <v>1.3896658200966305E-2</v>
      </c>
      <c r="J18" s="92"/>
      <c r="K18" s="92"/>
      <c r="L18" s="92"/>
      <c r="M18" s="184"/>
      <c r="N18" s="184"/>
    </row>
    <row r="19" spans="1:18" ht="13" x14ac:dyDescent="0.3">
      <c r="A19" s="138" t="s">
        <v>43</v>
      </c>
      <c r="B19" s="92"/>
      <c r="C19" s="92"/>
      <c r="G19" s="139"/>
      <c r="H19" s="109"/>
      <c r="J19" s="100"/>
      <c r="K19" s="100"/>
      <c r="L19" s="99"/>
      <c r="M19" s="140"/>
      <c r="N19" s="140"/>
      <c r="O19" s="100"/>
    </row>
    <row r="20" spans="1:18" ht="13" x14ac:dyDescent="0.3">
      <c r="A20" s="48" t="s">
        <v>75</v>
      </c>
      <c r="B20" s="92"/>
      <c r="C20" s="92"/>
      <c r="J20" s="100"/>
      <c r="K20" s="100"/>
      <c r="L20" s="119"/>
      <c r="M20" s="140"/>
      <c r="N20" s="140"/>
      <c r="O20" s="119"/>
    </row>
    <row r="21" spans="1:18" ht="13" x14ac:dyDescent="0.3">
      <c r="A21" s="141" t="s">
        <v>34</v>
      </c>
      <c r="B21" s="92"/>
      <c r="C21" s="92"/>
      <c r="I21" s="92"/>
      <c r="J21" s="100"/>
      <c r="K21" s="100"/>
      <c r="L21" s="119"/>
      <c r="M21" s="140"/>
      <c r="N21" s="140"/>
      <c r="O21" s="119"/>
    </row>
    <row r="22" spans="1:18" x14ac:dyDescent="0.25">
      <c r="A22" s="141"/>
      <c r="B22" s="92"/>
      <c r="C22" s="92"/>
      <c r="D22" s="92"/>
      <c r="E22" s="92"/>
      <c r="F22" s="92"/>
      <c r="G22" s="92"/>
      <c r="H22" s="92"/>
    </row>
    <row r="25" spans="1:18" ht="18" x14ac:dyDescent="0.4">
      <c r="C25" s="86"/>
    </row>
  </sheetData>
  <sheetProtection selectLockedCells="1" selectUnlockedCells="1"/>
  <pageMargins left="0.78749999999999998" right="0.78749999999999998" top="0.98402777777777772" bottom="0.98402777777777772" header="0.51180555555555551" footer="0.51180555555555551"/>
  <pageSetup paperSize="9" firstPageNumber="0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6"/>
  <sheetViews>
    <sheetView workbookViewId="0">
      <selection activeCell="A2" sqref="A2"/>
    </sheetView>
  </sheetViews>
  <sheetFormatPr baseColWidth="10" defaultColWidth="11.453125" defaultRowHeight="12.5" x14ac:dyDescent="0.25"/>
  <cols>
    <col min="1" max="2" width="11.453125" style="13"/>
    <col min="3" max="3" width="41.08984375" style="13" customWidth="1"/>
    <col min="4" max="16384" width="11.453125" style="13"/>
  </cols>
  <sheetData>
    <row r="1" spans="1:8" ht="13" x14ac:dyDescent="0.3">
      <c r="A1" s="250" t="s">
        <v>148</v>
      </c>
    </row>
    <row r="2" spans="1:8" ht="50.25" customHeight="1" x14ac:dyDescent="0.3">
      <c r="A2" s="76"/>
      <c r="B2" s="76"/>
      <c r="C2" s="76"/>
      <c r="D2" s="185" t="s">
        <v>18</v>
      </c>
      <c r="E2" s="77" t="s">
        <v>40</v>
      </c>
      <c r="F2" s="243" t="s">
        <v>58</v>
      </c>
      <c r="G2" s="190" t="s">
        <v>6</v>
      </c>
      <c r="H2" s="243" t="s">
        <v>59</v>
      </c>
    </row>
    <row r="3" spans="1:8" ht="40.5" customHeight="1" x14ac:dyDescent="0.3">
      <c r="A3" s="76"/>
      <c r="B3" s="76"/>
      <c r="C3" s="76"/>
      <c r="D3" s="78" t="s">
        <v>48</v>
      </c>
      <c r="E3" s="79" t="s">
        <v>48</v>
      </c>
      <c r="F3" s="244"/>
      <c r="G3" s="147">
        <v>2025</v>
      </c>
      <c r="H3" s="244"/>
    </row>
    <row r="4" spans="1:8" ht="26" x14ac:dyDescent="0.25">
      <c r="A4" s="76"/>
      <c r="B4" s="76"/>
      <c r="C4" s="76"/>
      <c r="D4" s="173" t="s">
        <v>35</v>
      </c>
      <c r="E4" s="186" t="s">
        <v>19</v>
      </c>
      <c r="F4" s="187" t="s">
        <v>19</v>
      </c>
      <c r="G4" s="188" t="s">
        <v>7</v>
      </c>
      <c r="H4" s="189" t="s">
        <v>19</v>
      </c>
    </row>
    <row r="5" spans="1:8" ht="14.5" x14ac:dyDescent="0.35">
      <c r="A5" s="71" t="s">
        <v>26</v>
      </c>
      <c r="B5" s="70"/>
      <c r="C5" s="69"/>
      <c r="D5" s="80">
        <v>1392.4851703442027</v>
      </c>
      <c r="E5" s="67">
        <v>100</v>
      </c>
      <c r="F5" s="67">
        <v>-0.82005229927294421</v>
      </c>
      <c r="G5" s="156">
        <v>13.413979439826186</v>
      </c>
      <c r="H5" s="66">
        <v>1.1559097962931641</v>
      </c>
    </row>
    <row r="6" spans="1:8" ht="13" x14ac:dyDescent="0.3">
      <c r="A6" s="68" t="s">
        <v>38</v>
      </c>
      <c r="B6" s="60"/>
      <c r="C6" s="59"/>
      <c r="D6" s="81">
        <v>338.01245945378378</v>
      </c>
      <c r="E6" s="67">
        <v>24.274043749437695</v>
      </c>
      <c r="F6" s="67">
        <v>-4.6568982244861719</v>
      </c>
      <c r="G6" s="156">
        <v>14.826377597466108</v>
      </c>
      <c r="H6" s="67">
        <v>4.1783781769549444</v>
      </c>
    </row>
    <row r="7" spans="1:8" ht="13" x14ac:dyDescent="0.3">
      <c r="A7" s="62" t="s">
        <v>25</v>
      </c>
      <c r="B7" s="29"/>
      <c r="C7" s="30"/>
      <c r="D7" s="82">
        <v>92.92201831331495</v>
      </c>
      <c r="E7" s="66">
        <v>6.6731064927855517</v>
      </c>
      <c r="F7" s="66">
        <v>-9.7841188878993961</v>
      </c>
      <c r="G7" s="157">
        <v>21.725410302788564</v>
      </c>
      <c r="H7" s="66">
        <v>9.9468163960034985</v>
      </c>
    </row>
    <row r="8" spans="1:8" ht="13" x14ac:dyDescent="0.3">
      <c r="A8" s="62" t="s">
        <v>60</v>
      </c>
      <c r="B8" s="33"/>
      <c r="C8" s="30"/>
      <c r="D8" s="82">
        <v>29.789062321303994</v>
      </c>
      <c r="E8" s="66">
        <v>2.1392732185392362</v>
      </c>
      <c r="F8" s="66">
        <v>-12.415696151195544</v>
      </c>
      <c r="G8" s="157">
        <v>13.836661482467136</v>
      </c>
      <c r="H8" s="66">
        <v>13.2068673022816</v>
      </c>
    </row>
    <row r="9" spans="1:8" ht="13" x14ac:dyDescent="0.3">
      <c r="A9" s="62" t="s">
        <v>37</v>
      </c>
      <c r="B9" s="33"/>
      <c r="C9" s="30"/>
      <c r="D9" s="82">
        <v>144.92607813488698</v>
      </c>
      <c r="E9" s="66">
        <v>10.407728658184798</v>
      </c>
      <c r="F9" s="66">
        <v>5.0027864412589995</v>
      </c>
      <c r="G9" s="157">
        <v>9.0415462507059168</v>
      </c>
      <c r="H9" s="66">
        <v>-0.13943971937441235</v>
      </c>
    </row>
    <row r="10" spans="1:8" ht="13" x14ac:dyDescent="0.3">
      <c r="A10" s="54" t="s">
        <v>24</v>
      </c>
      <c r="B10" s="65"/>
      <c r="C10" s="64"/>
      <c r="D10" s="83">
        <v>7.8193631533830006</v>
      </c>
      <c r="E10" s="63">
        <v>0.56154013844543593</v>
      </c>
      <c r="F10" s="63">
        <v>-19.412688286422807</v>
      </c>
      <c r="G10" s="158">
        <v>19.38416658451569</v>
      </c>
      <c r="H10" s="63">
        <v>12.643134447129277</v>
      </c>
    </row>
    <row r="11" spans="1:8" ht="13" x14ac:dyDescent="0.3">
      <c r="A11" s="61" t="s">
        <v>23</v>
      </c>
      <c r="B11" s="61"/>
      <c r="C11" s="59"/>
      <c r="D11" s="81">
        <v>313.99565833880285</v>
      </c>
      <c r="E11" s="58">
        <v>22.549299987244211</v>
      </c>
      <c r="F11" s="58">
        <v>1.5149415568024516</v>
      </c>
      <c r="G11" s="159">
        <v>12.996218682319624</v>
      </c>
      <c r="H11" s="58">
        <v>2.9966085390153774</v>
      </c>
    </row>
    <row r="12" spans="1:8" ht="13" x14ac:dyDescent="0.3">
      <c r="A12" s="155" t="s">
        <v>36</v>
      </c>
      <c r="B12" s="62"/>
      <c r="C12" s="40"/>
      <c r="D12" s="83">
        <v>86.737273291406012</v>
      </c>
      <c r="E12" s="53">
        <v>6.2289549029786642</v>
      </c>
      <c r="F12" s="53">
        <v>-4.0921535678990377</v>
      </c>
      <c r="G12" s="160">
        <v>15.495704602615977</v>
      </c>
      <c r="H12" s="53">
        <v>7.5268097741029605</v>
      </c>
    </row>
    <row r="13" spans="1:8" ht="13" x14ac:dyDescent="0.3">
      <c r="A13" s="61" t="s">
        <v>22</v>
      </c>
      <c r="B13" s="60"/>
      <c r="C13" s="59"/>
      <c r="D13" s="81">
        <v>217.85455356018244</v>
      </c>
      <c r="E13" s="58">
        <v>15.645017857269666</v>
      </c>
      <c r="F13" s="58">
        <v>1.655871961607458</v>
      </c>
      <c r="G13" s="159">
        <v>14.729590045514183</v>
      </c>
      <c r="H13" s="58">
        <v>-3.4539572469895807</v>
      </c>
    </row>
    <row r="14" spans="1:8" ht="13" x14ac:dyDescent="0.3">
      <c r="A14" s="57" t="s">
        <v>39</v>
      </c>
      <c r="B14" s="39"/>
      <c r="C14" s="40"/>
      <c r="D14" s="83">
        <v>448.53916667414484</v>
      </c>
      <c r="E14" s="53">
        <v>32.211414256086641</v>
      </c>
      <c r="F14" s="53">
        <v>0.23095234832797296</v>
      </c>
      <c r="G14" s="160">
        <v>12.405149119033972</v>
      </c>
      <c r="H14" s="53">
        <v>-0.58205198552268023</v>
      </c>
    </row>
    <row r="15" spans="1:8" ht="13" x14ac:dyDescent="0.3">
      <c r="A15" s="56" t="s">
        <v>21</v>
      </c>
      <c r="C15" s="22"/>
      <c r="D15" s="82">
        <v>74.868153893929986</v>
      </c>
      <c r="E15" s="55">
        <v>5.3765853661065295</v>
      </c>
      <c r="F15" s="55">
        <v>-5.2297273546914935</v>
      </c>
      <c r="G15" s="161">
        <v>11.013852639377745</v>
      </c>
      <c r="H15" s="55">
        <v>5.4395625830386818</v>
      </c>
    </row>
    <row r="16" spans="1:8" ht="13" x14ac:dyDescent="0.3">
      <c r="A16" s="54" t="s">
        <v>20</v>
      </c>
      <c r="B16" s="39"/>
      <c r="C16" s="40"/>
      <c r="D16" s="83">
        <v>69.575523472184983</v>
      </c>
      <c r="E16" s="53">
        <v>4.9965001390274697</v>
      </c>
      <c r="F16" s="53">
        <v>-6.5541814875158533</v>
      </c>
      <c r="G16" s="160">
        <v>10.869263186533246</v>
      </c>
      <c r="H16" s="53">
        <v>5.3488161163804726</v>
      </c>
    </row>
    <row r="17" spans="1:8" ht="13" x14ac:dyDescent="0.3">
      <c r="A17" s="48" t="s">
        <v>75</v>
      </c>
      <c r="D17" s="18"/>
      <c r="E17" s="18"/>
      <c r="F17" s="16"/>
      <c r="G17" s="24"/>
      <c r="H17" s="16"/>
    </row>
    <row r="26" spans="1:8" ht="18" x14ac:dyDescent="0.4">
      <c r="C26" s="86"/>
    </row>
  </sheetData>
  <mergeCells count="2">
    <mergeCell ref="F2:F3"/>
    <mergeCell ref="H2:H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T27"/>
  <sheetViews>
    <sheetView workbookViewId="0">
      <pane xSplit="1" topLeftCell="B1" activePane="topRight" state="frozen"/>
      <selection sqref="A1:XFD1048576"/>
      <selection pane="topRight" activeCell="P7" sqref="P7:T7"/>
    </sheetView>
  </sheetViews>
  <sheetFormatPr baseColWidth="10" defaultRowHeight="12.5" x14ac:dyDescent="0.25"/>
  <cols>
    <col min="1" max="1" width="34" customWidth="1"/>
    <col min="2" max="2" width="9.6328125" bestFit="1" customWidth="1"/>
    <col min="3" max="3" width="15.08984375" customWidth="1"/>
    <col min="13" max="18" width="11.453125"/>
    <col min="21" max="176" width="11.453125"/>
  </cols>
  <sheetData>
    <row r="1" spans="1:150" s="252" customFormat="1" ht="13" x14ac:dyDescent="0.3">
      <c r="A1" s="251" t="s">
        <v>149</v>
      </c>
    </row>
    <row r="3" spans="1:150" ht="13" x14ac:dyDescent="0.3">
      <c r="B3" s="2">
        <v>2008</v>
      </c>
      <c r="C3" s="2">
        <v>2009</v>
      </c>
      <c r="D3" s="2">
        <v>2010</v>
      </c>
      <c r="E3" s="2">
        <v>2011</v>
      </c>
      <c r="F3" s="2">
        <v>2012</v>
      </c>
      <c r="G3" s="2">
        <v>2013</v>
      </c>
      <c r="H3" s="2">
        <v>2014</v>
      </c>
      <c r="I3" s="2">
        <v>2015</v>
      </c>
      <c r="J3" s="2">
        <v>2016</v>
      </c>
      <c r="K3" s="2">
        <v>2017</v>
      </c>
      <c r="L3" s="2">
        <v>2018</v>
      </c>
      <c r="M3" s="2">
        <v>2019</v>
      </c>
      <c r="N3" s="2">
        <v>2020</v>
      </c>
      <c r="O3" s="2">
        <v>2021</v>
      </c>
      <c r="P3" s="2">
        <v>2022</v>
      </c>
      <c r="Q3" s="2">
        <v>2023</v>
      </c>
      <c r="R3" s="2">
        <v>2024</v>
      </c>
      <c r="S3" s="2">
        <v>2025</v>
      </c>
      <c r="T3" s="2"/>
    </row>
    <row r="4" spans="1:150" ht="13.25" x14ac:dyDescent="0.25">
      <c r="A4" s="3" t="s">
        <v>0</v>
      </c>
      <c r="B4" s="4">
        <v>14.847583877062151</v>
      </c>
      <c r="C4" s="4">
        <v>14.40729880448591</v>
      </c>
      <c r="D4" s="4">
        <v>14.474422086454352</v>
      </c>
      <c r="E4" s="4">
        <v>14.763806646928597</v>
      </c>
      <c r="F4" s="4">
        <v>15.25819928550324</v>
      </c>
      <c r="G4" s="4">
        <v>15.583381629240852</v>
      </c>
      <c r="H4" s="4">
        <v>15.752833344411304</v>
      </c>
      <c r="I4" s="4">
        <v>15.689828990368497</v>
      </c>
      <c r="J4" s="4">
        <v>15.874010657500504</v>
      </c>
      <c r="K4" s="4">
        <v>15.77</v>
      </c>
      <c r="L4" s="4">
        <v>15.7615</v>
      </c>
      <c r="M4" s="151">
        <v>16.105158359790646</v>
      </c>
      <c r="N4" s="151">
        <v>16.153686641019807</v>
      </c>
      <c r="O4" s="151">
        <v>16.277970982685474</v>
      </c>
      <c r="P4" s="151">
        <v>17.187112790164871</v>
      </c>
      <c r="Q4" s="151">
        <v>17.66</v>
      </c>
      <c r="R4" s="162">
        <v>18.260000000000002</v>
      </c>
      <c r="S4" s="108">
        <v>19.43</v>
      </c>
      <c r="T4" s="165"/>
      <c r="U4" s="75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</row>
    <row r="5" spans="1:150" ht="13.25" x14ac:dyDescent="0.25">
      <c r="A5" s="87" t="s">
        <v>65</v>
      </c>
      <c r="B5" s="4">
        <v>75.98619678</v>
      </c>
      <c r="C5" s="4">
        <v>74.070331934999999</v>
      </c>
      <c r="D5" s="4">
        <v>75.906712309999989</v>
      </c>
      <c r="E5" s="4">
        <v>72.315640079999994</v>
      </c>
      <c r="F5" s="4">
        <v>69.176241000000005</v>
      </c>
      <c r="G5" s="4">
        <v>67.674367619999984</v>
      </c>
      <c r="H5" s="4">
        <v>64.075507119999997</v>
      </c>
      <c r="I5" s="4">
        <v>59.926345999999995</v>
      </c>
      <c r="J5" s="4">
        <v>57.387974999999997</v>
      </c>
      <c r="K5" s="4">
        <v>54.542999999999999</v>
      </c>
      <c r="L5" s="4">
        <v>51.35821</v>
      </c>
      <c r="M5" s="4">
        <v>49.461565204401694</v>
      </c>
      <c r="N5" s="4">
        <v>50.499154995896383</v>
      </c>
      <c r="O5" s="4">
        <v>48.362449883795279</v>
      </c>
      <c r="P5" s="4">
        <v>42.753689984538191</v>
      </c>
      <c r="Q5" s="4">
        <v>40.902999999999999</v>
      </c>
      <c r="R5" s="4">
        <v>38.402999999999999</v>
      </c>
      <c r="S5" s="4">
        <v>33.751272</v>
      </c>
      <c r="T5" s="4"/>
      <c r="U5" s="75"/>
    </row>
    <row r="6" spans="1:150" ht="13.25" x14ac:dyDescent="0.25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163"/>
      <c r="S6" s="163"/>
      <c r="T6" s="163"/>
      <c r="U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</row>
    <row r="7" spans="1:150" ht="13.25" x14ac:dyDescent="0.25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163"/>
      <c r="Q7" s="163"/>
      <c r="R7" s="163"/>
      <c r="S7" s="163"/>
      <c r="T7" s="163"/>
      <c r="U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</row>
    <row r="8" spans="1:150" ht="13.25" x14ac:dyDescent="0.25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</row>
    <row r="9" spans="1:150" ht="13.25" x14ac:dyDescent="0.25">
      <c r="I9" s="5"/>
      <c r="J9" s="5"/>
      <c r="K9" s="5"/>
      <c r="L9" s="5"/>
      <c r="M9" s="5"/>
      <c r="N9" s="5"/>
    </row>
    <row r="10" spans="1:150" x14ac:dyDescent="0.25">
      <c r="I10" s="5"/>
      <c r="J10" s="5"/>
      <c r="K10" s="5"/>
      <c r="L10" s="5"/>
      <c r="M10" s="5"/>
      <c r="N10" s="5"/>
    </row>
    <row r="11" spans="1:150" ht="13.25" x14ac:dyDescent="0.25">
      <c r="I11" s="5"/>
      <c r="J11" s="5"/>
      <c r="K11" s="5"/>
      <c r="L11" s="5"/>
      <c r="M11" s="5"/>
      <c r="N11" s="5"/>
    </row>
    <row r="13" spans="1:150" ht="13.25" x14ac:dyDescent="0.25"/>
    <row r="15" spans="1:150" ht="13.25" x14ac:dyDescent="0.25">
      <c r="S15" s="75"/>
    </row>
    <row r="27" spans="2:2" ht="13.25" x14ac:dyDescent="0.25">
      <c r="B27" s="48" t="s">
        <v>75</v>
      </c>
    </row>
  </sheetData>
  <pageMargins left="0.34" right="0.32" top="0.38" bottom="0.984251969" header="0.2" footer="0.4921259845"/>
  <pageSetup paperSize="9" scale="75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S23"/>
  <sheetViews>
    <sheetView workbookViewId="0">
      <selection activeCell="I24" sqref="I24"/>
    </sheetView>
  </sheetViews>
  <sheetFormatPr baseColWidth="10" defaultRowHeight="12.5" x14ac:dyDescent="0.25"/>
  <cols>
    <col min="1" max="1" width="14.453125" bestFit="1" customWidth="1"/>
    <col min="2" max="2" width="12.90625" bestFit="1" customWidth="1"/>
    <col min="3" max="3" width="15.08984375" customWidth="1"/>
    <col min="4" max="10" width="12.90625" bestFit="1" customWidth="1"/>
    <col min="13" max="18" width="11.453125"/>
    <col min="20" max="175" width="11.453125"/>
  </cols>
  <sheetData>
    <row r="1" spans="1:149" ht="13" x14ac:dyDescent="0.3">
      <c r="A1" s="251" t="s">
        <v>150</v>
      </c>
    </row>
    <row r="2" spans="1:149" ht="13.25" x14ac:dyDescent="0.25"/>
    <row r="3" spans="1:149" ht="13" x14ac:dyDescent="0.3">
      <c r="B3" s="2">
        <v>2008</v>
      </c>
      <c r="C3" s="2">
        <v>2009</v>
      </c>
      <c r="D3" s="2">
        <v>2010</v>
      </c>
      <c r="E3" s="2">
        <v>2011</v>
      </c>
      <c r="F3" s="2">
        <v>2012</v>
      </c>
      <c r="G3" s="2">
        <v>2013</v>
      </c>
      <c r="H3" s="2">
        <v>2014</v>
      </c>
      <c r="I3" s="2">
        <v>2015</v>
      </c>
      <c r="J3" s="2">
        <v>2016</v>
      </c>
      <c r="K3" s="2">
        <v>2017</v>
      </c>
      <c r="L3" s="2">
        <v>2018</v>
      </c>
      <c r="M3" s="2">
        <v>2019</v>
      </c>
      <c r="N3" s="2">
        <v>2020</v>
      </c>
      <c r="O3" s="2">
        <v>2021</v>
      </c>
      <c r="P3" s="2">
        <v>2022</v>
      </c>
      <c r="Q3" s="2">
        <v>2023</v>
      </c>
      <c r="R3" s="2">
        <v>2024</v>
      </c>
      <c r="S3" s="2">
        <v>2025</v>
      </c>
    </row>
    <row r="4" spans="1:149" ht="13.25" x14ac:dyDescent="0.25">
      <c r="A4" s="3" t="s">
        <v>0</v>
      </c>
      <c r="B4" s="4">
        <v>12.543044577058545</v>
      </c>
      <c r="C4" s="4">
        <v>12.435371842769472</v>
      </c>
      <c r="D4" s="4">
        <v>12.505372737919437</v>
      </c>
      <c r="E4" s="4">
        <v>12.948788185945068</v>
      </c>
      <c r="F4" s="4">
        <v>13.672330844593064</v>
      </c>
      <c r="G4" s="4">
        <v>14.147492585525066</v>
      </c>
      <c r="H4" s="4">
        <v>14.294279347027208</v>
      </c>
      <c r="I4" s="4">
        <v>14.227812476973057</v>
      </c>
      <c r="J4" s="4">
        <v>14.323732078662093</v>
      </c>
      <c r="K4" s="7">
        <v>14.36</v>
      </c>
      <c r="L4" s="4">
        <v>14.483499999999999</v>
      </c>
      <c r="M4" s="4">
        <v>14.768919036373875</v>
      </c>
      <c r="N4" s="4">
        <v>15.14212902257049</v>
      </c>
      <c r="O4" s="4">
        <v>15.394813536292139</v>
      </c>
      <c r="P4" s="4">
        <v>16.983690429131812</v>
      </c>
      <c r="Q4" s="4">
        <v>17.471572548448655</v>
      </c>
      <c r="R4" s="4">
        <v>17.89</v>
      </c>
      <c r="S4" s="4">
        <v>19.8</v>
      </c>
      <c r="T4" s="75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</row>
    <row r="5" spans="1:149" ht="13.25" x14ac:dyDescent="0.25">
      <c r="A5" s="87" t="s">
        <v>65</v>
      </c>
      <c r="B5" s="4">
        <v>236.35786979999997</v>
      </c>
      <c r="C5" s="4">
        <v>228.18736127500003</v>
      </c>
      <c r="D5" s="4">
        <v>224.13795872000003</v>
      </c>
      <c r="E5" s="4">
        <v>215.93356169999998</v>
      </c>
      <c r="F5" s="4">
        <v>211.28520600000004</v>
      </c>
      <c r="G5" s="4">
        <v>203.24124953999998</v>
      </c>
      <c r="H5" s="4">
        <v>197.20016952</v>
      </c>
      <c r="I5" s="4">
        <v>198.00170999999997</v>
      </c>
      <c r="J5" s="4">
        <v>192.86645999999999</v>
      </c>
      <c r="K5" s="4">
        <v>183.559</v>
      </c>
      <c r="L5" s="4">
        <v>174.03749999999999</v>
      </c>
      <c r="M5" s="4">
        <v>172.02098306943998</v>
      </c>
      <c r="N5" s="4">
        <v>178.27810891032399</v>
      </c>
      <c r="O5" s="4">
        <v>171.02987769893801</v>
      </c>
      <c r="P5" s="4">
        <v>148.98716832825298</v>
      </c>
      <c r="Q5" s="4">
        <v>144.66115210072601</v>
      </c>
      <c r="R5" s="4">
        <v>138.65</v>
      </c>
      <c r="S5" s="4">
        <v>124.22487099999999</v>
      </c>
      <c r="T5" s="75"/>
    </row>
    <row r="6" spans="1:149" ht="13.25" x14ac:dyDescent="0.25"/>
    <row r="7" spans="1:149" ht="13.25" x14ac:dyDescent="0.25">
      <c r="J7" s="8"/>
    </row>
    <row r="8" spans="1:149" ht="13.25" x14ac:dyDescent="0.25">
      <c r="J8" s="8"/>
    </row>
    <row r="9" spans="1:149" ht="13.25" x14ac:dyDescent="0.25">
      <c r="J9" s="8"/>
    </row>
    <row r="14" spans="1:149" ht="13.25" x14ac:dyDescent="0.25"/>
    <row r="16" spans="1:149" ht="13.25" x14ac:dyDescent="0.25"/>
    <row r="23" spans="2:2" ht="13.25" x14ac:dyDescent="0.25">
      <c r="B23" s="48" t="s">
        <v>75</v>
      </c>
    </row>
  </sheetData>
  <pageMargins left="0.34" right="0.32" top="0.38" bottom="0.984251969" header="0.2" footer="0.4921259845"/>
  <pageSetup paperSize="9" scale="75" orientation="portrait" verticalDpi="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29"/>
  <sheetViews>
    <sheetView workbookViewId="0">
      <selection activeCell="A11" sqref="A11:A16"/>
    </sheetView>
  </sheetViews>
  <sheetFormatPr baseColWidth="10" defaultRowHeight="12.5" x14ac:dyDescent="0.25"/>
  <cols>
    <col min="2" max="2" width="20.08984375" customWidth="1"/>
    <col min="6" max="6" width="9.54296875" customWidth="1"/>
  </cols>
  <sheetData>
    <row r="1" spans="1:10" ht="13.25" x14ac:dyDescent="0.25">
      <c r="A1" t="s">
        <v>151</v>
      </c>
    </row>
    <row r="2" spans="1:10" ht="13" x14ac:dyDescent="0.25">
      <c r="B2" s="154">
        <v>2020</v>
      </c>
      <c r="C2" s="154">
        <v>2021</v>
      </c>
      <c r="D2" s="154">
        <v>2022</v>
      </c>
      <c r="E2" s="154">
        <v>2023</v>
      </c>
      <c r="F2" s="154">
        <v>2024</v>
      </c>
      <c r="G2" s="166">
        <v>2025</v>
      </c>
    </row>
    <row r="3" spans="1:10" ht="13.25" x14ac:dyDescent="0.25">
      <c r="A3" s="152" t="s">
        <v>6</v>
      </c>
      <c r="B3" s="153">
        <v>15.412369469554831</v>
      </c>
      <c r="C3" s="153">
        <v>16.107496968051571</v>
      </c>
      <c r="D3" s="167">
        <v>17.42914740681881</v>
      </c>
      <c r="E3" s="167">
        <v>17.799978019894535</v>
      </c>
      <c r="F3" s="168">
        <v>18.357959124104298</v>
      </c>
      <c r="G3" s="168">
        <v>20.216851375166563</v>
      </c>
      <c r="I3" s="87"/>
      <c r="J3" s="87"/>
    </row>
    <row r="4" spans="1:10" ht="13.25" x14ac:dyDescent="0.25">
      <c r="A4" s="164" t="s">
        <v>66</v>
      </c>
      <c r="B4">
        <v>40.4790863774965</v>
      </c>
      <c r="C4">
        <v>38.338624333430509</v>
      </c>
      <c r="D4">
        <v>30.716826247653845</v>
      </c>
      <c r="E4">
        <v>30.164946957793006</v>
      </c>
      <c r="F4">
        <v>26.862621017741311</v>
      </c>
      <c r="G4">
        <v>23.184392402258453</v>
      </c>
    </row>
    <row r="12" spans="1:10" ht="13.25" x14ac:dyDescent="0.25"/>
    <row r="26" spans="3:4" ht="13.25" x14ac:dyDescent="0.25">
      <c r="D26" s="48" t="s">
        <v>47</v>
      </c>
    </row>
    <row r="29" spans="3:4" ht="13.25" x14ac:dyDescent="0.25">
      <c r="C29" s="48" t="s">
        <v>75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N39"/>
  <sheetViews>
    <sheetView zoomScale="115" zoomScaleNormal="115" workbookViewId="0">
      <pane xSplit="1" topLeftCell="B1" activePane="topRight" state="frozen"/>
      <selection sqref="A1:XFD1048576"/>
      <selection pane="topRight" activeCell="F32" sqref="F32"/>
    </sheetView>
  </sheetViews>
  <sheetFormatPr baseColWidth="10" defaultRowHeight="12.5" x14ac:dyDescent="0.25"/>
  <cols>
    <col min="1" max="1" width="34" customWidth="1"/>
    <col min="2" max="2" width="9.6328125" bestFit="1" customWidth="1"/>
    <col min="3" max="3" width="15.08984375" customWidth="1"/>
    <col min="4" max="5" width="12.54296875" bestFit="1" customWidth="1"/>
    <col min="6" max="13" width="13.54296875" bestFit="1" customWidth="1"/>
    <col min="14" max="172" width="11.453125"/>
  </cols>
  <sheetData>
    <row r="1" spans="1:144" ht="16" x14ac:dyDescent="0.25">
      <c r="A1" s="170" t="s">
        <v>137</v>
      </c>
    </row>
    <row r="2" spans="1:144" ht="13" x14ac:dyDescent="0.3">
      <c r="B2" s="2">
        <v>2008</v>
      </c>
      <c r="C2" s="2">
        <v>2009</v>
      </c>
      <c r="D2" s="2">
        <v>2010</v>
      </c>
      <c r="E2" s="2">
        <v>2011</v>
      </c>
      <c r="F2" s="2">
        <v>2012</v>
      </c>
      <c r="G2" s="2">
        <v>2013</v>
      </c>
      <c r="H2" s="2">
        <v>2014</v>
      </c>
      <c r="I2" s="2">
        <v>2015</v>
      </c>
      <c r="J2" s="2">
        <v>2016</v>
      </c>
      <c r="K2" s="2">
        <v>2017</v>
      </c>
      <c r="L2" s="2">
        <v>2018</v>
      </c>
      <c r="M2" s="2">
        <v>2019</v>
      </c>
      <c r="N2" s="2">
        <v>2020</v>
      </c>
      <c r="O2" s="2">
        <v>2021</v>
      </c>
      <c r="P2" s="2">
        <v>2022</v>
      </c>
      <c r="Q2" s="2">
        <v>2023</v>
      </c>
      <c r="R2" s="2">
        <v>2024</v>
      </c>
      <c r="S2" s="2">
        <v>2025</v>
      </c>
    </row>
    <row r="3" spans="1:144" x14ac:dyDescent="0.25">
      <c r="A3" s="87" t="s">
        <v>27</v>
      </c>
      <c r="B3" s="4"/>
      <c r="C3" s="4">
        <v>7.4323490661325904</v>
      </c>
      <c r="D3" s="4">
        <v>7.365917646219609</v>
      </c>
      <c r="E3" s="4">
        <v>7.5208242054809329</v>
      </c>
      <c r="F3" s="4">
        <v>7.9726833574046259</v>
      </c>
      <c r="G3" s="4">
        <v>8.4517725119218206</v>
      </c>
      <c r="H3" s="4">
        <v>8.6207284749313864</v>
      </c>
      <c r="I3" s="4">
        <v>8.6632649943329625</v>
      </c>
      <c r="J3" s="4">
        <v>8.8636423144244922</v>
      </c>
      <c r="K3" s="4">
        <v>8.8480115373096329</v>
      </c>
      <c r="L3" s="4">
        <v>9.1091033884186459</v>
      </c>
      <c r="M3" s="4">
        <v>9.4077639337897327</v>
      </c>
      <c r="N3" s="4">
        <v>9.5730047566207848</v>
      </c>
      <c r="O3" s="4">
        <v>9.8382135401648689</v>
      </c>
      <c r="P3" s="4">
        <v>11.041988260242023</v>
      </c>
      <c r="Q3" s="4">
        <v>12.622925124958357</v>
      </c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</row>
    <row r="4" spans="1:144" x14ac:dyDescent="0.25">
      <c r="A4" s="87" t="s">
        <v>72</v>
      </c>
      <c r="C4" s="9">
        <v>153.665686905</v>
      </c>
      <c r="D4" s="9">
        <v>162.89509961000002</v>
      </c>
      <c r="E4" s="9">
        <v>162.40183728</v>
      </c>
      <c r="F4" s="9">
        <v>160.529391</v>
      </c>
      <c r="G4" s="9">
        <v>161.28250506000001</v>
      </c>
      <c r="H4" s="9">
        <v>165.87002735999999</v>
      </c>
      <c r="I4" s="9">
        <v>167.89193</v>
      </c>
      <c r="J4" s="9">
        <v>166.13536599999998</v>
      </c>
      <c r="K4" s="9">
        <v>166.29318799999999</v>
      </c>
      <c r="L4" s="9">
        <v>164.12160299999999</v>
      </c>
      <c r="M4" s="9">
        <v>167.75797686010199</v>
      </c>
      <c r="N4" s="9">
        <v>193.07684045405699</v>
      </c>
      <c r="O4" s="9">
        <v>182.86962643320004</v>
      </c>
      <c r="P4" s="9">
        <v>165.23441123636999</v>
      </c>
      <c r="Q4" s="9">
        <v>162.932505343272</v>
      </c>
    </row>
    <row r="5" spans="1:144" x14ac:dyDescent="0.25">
      <c r="A5" s="87" t="s">
        <v>28</v>
      </c>
      <c r="C5" s="4">
        <v>9.394959786608359</v>
      </c>
      <c r="D5" s="4">
        <v>9.4144967051157131</v>
      </c>
      <c r="E5" s="4">
        <v>9.6970544738432576</v>
      </c>
      <c r="F5" s="4">
        <v>10.05169245133018</v>
      </c>
      <c r="G5" s="4">
        <v>10.604739044915327</v>
      </c>
      <c r="H5" s="4">
        <v>10.813683282808082</v>
      </c>
      <c r="I5" s="4">
        <v>10.722249460613064</v>
      </c>
      <c r="J5" s="4">
        <v>10.867260008712879</v>
      </c>
      <c r="K5" s="4">
        <v>10.859207592560931</v>
      </c>
      <c r="L5" s="4">
        <v>11.055719696254467</v>
      </c>
      <c r="M5" s="4">
        <v>11.354018173579385</v>
      </c>
      <c r="N5" s="4">
        <v>11.63040645981347</v>
      </c>
      <c r="O5" s="4">
        <v>11.869873572723867</v>
      </c>
      <c r="P5" s="4">
        <v>13.11257220187103</v>
      </c>
      <c r="Q5" s="4">
        <v>14.510999999999999</v>
      </c>
      <c r="R5" s="4">
        <v>14.41101492285509</v>
      </c>
      <c r="S5" s="4">
        <v>15.495704602615978</v>
      </c>
    </row>
    <row r="6" spans="1:144" x14ac:dyDescent="0.25">
      <c r="A6" s="87" t="s">
        <v>73</v>
      </c>
      <c r="C6" s="9">
        <v>78.134391225000002</v>
      </c>
      <c r="D6" s="9">
        <v>81.217346880000008</v>
      </c>
      <c r="E6" s="9">
        <v>80.629407570000012</v>
      </c>
      <c r="F6" s="9">
        <v>80.625833999999983</v>
      </c>
      <c r="G6" s="9">
        <v>82.260732059999995</v>
      </c>
      <c r="H6" s="9">
        <v>85.712231520000003</v>
      </c>
      <c r="I6" s="9">
        <v>89.82419999999999</v>
      </c>
      <c r="J6" s="9">
        <v>90.743836000000002</v>
      </c>
      <c r="K6" s="9">
        <v>90.881377999999998</v>
      </c>
      <c r="L6" s="9">
        <v>92.310033000000004</v>
      </c>
      <c r="M6" s="9">
        <v>94.74459009791002</v>
      </c>
      <c r="N6" s="9">
        <v>105.881897604785</v>
      </c>
      <c r="O6" s="9">
        <v>102.81993380490002</v>
      </c>
      <c r="P6" s="9">
        <v>92.966267354170014</v>
      </c>
      <c r="Q6" s="9">
        <v>90.536000000000001</v>
      </c>
      <c r="R6" s="9">
        <v>90.438140901028987</v>
      </c>
      <c r="S6" s="9">
        <v>86.737273291406012</v>
      </c>
    </row>
    <row r="7" spans="1:144" x14ac:dyDescent="0.25">
      <c r="A7" s="87" t="s">
        <v>29</v>
      </c>
      <c r="C7" s="4">
        <v>5.4020993203091843</v>
      </c>
      <c r="D7" s="4">
        <v>5.3288861354792569</v>
      </c>
      <c r="E7" s="4">
        <v>5.3750134732299619</v>
      </c>
      <c r="F7" s="4">
        <v>5.8748813522782219</v>
      </c>
      <c r="G7" s="4">
        <v>6.2105597881232049</v>
      </c>
      <c r="H7" s="4">
        <v>6.2758155661382018</v>
      </c>
      <c r="I7" s="4">
        <v>6.2942114494683015</v>
      </c>
      <c r="J7" s="4">
        <v>6.4520192122377669</v>
      </c>
      <c r="K7" s="4">
        <v>6.4242496765427051</v>
      </c>
      <c r="L7" s="4">
        <v>6.6068295122916814</v>
      </c>
      <c r="M7" s="4">
        <v>6.8822399394600309</v>
      </c>
      <c r="N7" s="4">
        <v>7.0746764206996708</v>
      </c>
      <c r="O7" s="4">
        <v>7.2286451183127882</v>
      </c>
      <c r="P7" s="4">
        <v>8.39</v>
      </c>
      <c r="Q7" s="4">
        <v>10.29</v>
      </c>
      <c r="R7" s="4">
        <v>10.317404207490858</v>
      </c>
      <c r="S7" s="4">
        <v>10.869263186533246</v>
      </c>
    </row>
    <row r="8" spans="1:144" x14ac:dyDescent="0.25">
      <c r="A8" s="87" t="s">
        <v>74</v>
      </c>
      <c r="C8" s="9">
        <v>75.531295679999999</v>
      </c>
      <c r="D8" s="9">
        <v>81.677752729999995</v>
      </c>
      <c r="E8" s="9">
        <v>81.772429709999997</v>
      </c>
      <c r="F8" s="9">
        <v>79.903557000000006</v>
      </c>
      <c r="G8" s="9">
        <v>79.021772999999996</v>
      </c>
      <c r="H8" s="9">
        <v>80.157795840000006</v>
      </c>
      <c r="I8" s="9">
        <v>78.067729999999997</v>
      </c>
      <c r="J8" s="9">
        <v>75.391530000000003</v>
      </c>
      <c r="K8" s="9">
        <v>75.411810000000003</v>
      </c>
      <c r="L8" s="9">
        <v>71.811570000000003</v>
      </c>
      <c r="M8" s="9">
        <v>73.013386762191985</v>
      </c>
      <c r="N8" s="9">
        <v>87.194942849271996</v>
      </c>
      <c r="O8" s="9">
        <v>80.049692628300008</v>
      </c>
      <c r="P8" s="9">
        <v>73.59</v>
      </c>
      <c r="Q8" s="9">
        <v>74.075000000000003</v>
      </c>
      <c r="R8" s="9">
        <v>74.455470000000005</v>
      </c>
      <c r="S8" s="9">
        <v>69.575523000000004</v>
      </c>
      <c r="T8" s="9"/>
    </row>
    <row r="30" spans="3:3" x14ac:dyDescent="0.25">
      <c r="C30" s="233" t="s">
        <v>138</v>
      </c>
    </row>
    <row r="31" spans="3:3" x14ac:dyDescent="0.25">
      <c r="C31" s="233" t="s">
        <v>139</v>
      </c>
    </row>
    <row r="32" spans="3:3" x14ac:dyDescent="0.25">
      <c r="C32" s="233" t="s">
        <v>75</v>
      </c>
    </row>
    <row r="34" spans="8:11" x14ac:dyDescent="0.25">
      <c r="H34" s="88"/>
      <c r="K34" s="88"/>
    </row>
    <row r="35" spans="8:11" x14ac:dyDescent="0.25">
      <c r="H35" s="88"/>
      <c r="K35" s="88"/>
    </row>
    <row r="36" spans="8:11" x14ac:dyDescent="0.25">
      <c r="H36" s="88"/>
      <c r="K36" s="88"/>
    </row>
    <row r="37" spans="8:11" x14ac:dyDescent="0.25">
      <c r="H37" s="88"/>
      <c r="K37" s="88"/>
    </row>
    <row r="38" spans="8:11" x14ac:dyDescent="0.25">
      <c r="H38" s="88"/>
      <c r="K38" s="88"/>
    </row>
    <row r="39" spans="8:11" x14ac:dyDescent="0.25">
      <c r="H39" s="88"/>
      <c r="K39" s="88"/>
    </row>
  </sheetData>
  <pageMargins left="0.34" right="0.32" top="0.38" bottom="0.984251969" header="0.2" footer="0.4921259845"/>
  <pageSetup paperSize="9" scale="75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P40"/>
  <sheetViews>
    <sheetView zoomScale="112" zoomScaleNormal="112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J19" sqref="J19"/>
    </sheetView>
  </sheetViews>
  <sheetFormatPr baseColWidth="10" defaultRowHeight="12.5" x14ac:dyDescent="0.25"/>
  <cols>
    <col min="1" max="1" width="34" customWidth="1"/>
    <col min="2" max="2" width="9.6328125" bestFit="1" customWidth="1"/>
    <col min="3" max="3" width="15.08984375" customWidth="1"/>
    <col min="9" max="9" width="11.90625" bestFit="1" customWidth="1"/>
    <col min="13" max="17" width="11.453125"/>
    <col min="19" max="174" width="11.453125"/>
  </cols>
  <sheetData>
    <row r="1" spans="1:146" ht="13" x14ac:dyDescent="0.3">
      <c r="A1" s="1" t="s">
        <v>140</v>
      </c>
    </row>
    <row r="2" spans="1:146" x14ac:dyDescent="0.25">
      <c r="A2" s="87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88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</row>
    <row r="3" spans="1:146" ht="13.5" customHeight="1" x14ac:dyDescent="0.3">
      <c r="B3" s="2">
        <v>2009</v>
      </c>
      <c r="C3" s="2">
        <v>2010</v>
      </c>
      <c r="D3" s="2">
        <v>2011</v>
      </c>
      <c r="E3" s="2">
        <v>2012</v>
      </c>
      <c r="F3" s="2">
        <v>2013</v>
      </c>
      <c r="G3" s="2">
        <v>2014</v>
      </c>
      <c r="H3" s="2">
        <v>2015</v>
      </c>
      <c r="I3" s="2">
        <v>2016</v>
      </c>
      <c r="J3" s="2">
        <v>2017</v>
      </c>
      <c r="K3" s="2">
        <v>2018</v>
      </c>
      <c r="L3" s="2">
        <v>2019</v>
      </c>
      <c r="M3" s="2">
        <v>2020</v>
      </c>
      <c r="N3" s="2">
        <v>2021</v>
      </c>
      <c r="O3" s="2">
        <v>2022</v>
      </c>
      <c r="P3" s="2">
        <v>2023</v>
      </c>
      <c r="Q3" s="2">
        <v>2024</v>
      </c>
      <c r="R3" s="2">
        <v>2025</v>
      </c>
    </row>
    <row r="4" spans="1:146" x14ac:dyDescent="0.25">
      <c r="A4" s="87" t="s">
        <v>70</v>
      </c>
      <c r="B4" s="4">
        <v>114.88680574999999</v>
      </c>
      <c r="C4" s="4">
        <v>117.21534090999999</v>
      </c>
      <c r="D4" s="4">
        <v>113.10759432</v>
      </c>
      <c r="E4" s="4">
        <v>112.29564599999999</v>
      </c>
      <c r="F4" s="4">
        <v>116.91792287999999</v>
      </c>
      <c r="G4" s="4">
        <v>116.10700271999998</v>
      </c>
      <c r="H4" s="4">
        <v>118.09688748000001</v>
      </c>
      <c r="I4" s="4">
        <v>117.206585</v>
      </c>
      <c r="J4" s="4">
        <v>118.82816899999999</v>
      </c>
      <c r="K4" s="4">
        <v>119.381997</v>
      </c>
      <c r="L4" s="4">
        <v>116.75735900000001</v>
      </c>
      <c r="M4" s="4">
        <v>127.435153</v>
      </c>
      <c r="N4" s="4">
        <v>137.18470783239002</v>
      </c>
      <c r="O4" s="4">
        <v>128.09159527037403</v>
      </c>
      <c r="P4" s="4">
        <v>115.20276684089598</v>
      </c>
      <c r="Q4" s="4">
        <v>114.95310235403201</v>
      </c>
      <c r="R4" s="4">
        <v>119.71646035251506</v>
      </c>
      <c r="S4" s="88"/>
    </row>
    <row r="5" spans="1:146" x14ac:dyDescent="0.25">
      <c r="A5" s="87" t="s">
        <v>71</v>
      </c>
      <c r="B5" s="4">
        <v>224.63549484000001</v>
      </c>
      <c r="C5" s="4">
        <v>220.88012533</v>
      </c>
      <c r="D5" s="4">
        <v>217.33783991999999</v>
      </c>
      <c r="E5" s="4">
        <v>215.08405199999999</v>
      </c>
      <c r="F5" s="4">
        <v>214.81340634</v>
      </c>
      <c r="G5" s="4">
        <v>217.50187679999999</v>
      </c>
      <c r="H5" s="4">
        <v>205.2347</v>
      </c>
      <c r="I5" s="4">
        <v>197.98740000000001</v>
      </c>
      <c r="J5" s="4">
        <v>188.11510000000001</v>
      </c>
      <c r="K5" s="4">
        <v>181.99529999999999</v>
      </c>
      <c r="L5" s="4">
        <v>176.392397372212</v>
      </c>
      <c r="M5" s="4">
        <v>190.22455368078107</v>
      </c>
      <c r="N5" s="4">
        <v>173.13063999709999</v>
      </c>
      <c r="O5" s="4">
        <v>164.80560137921603</v>
      </c>
      <c r="P5" s="4">
        <v>153.15574656074699</v>
      </c>
      <c r="Q5" s="4">
        <v>149.063749109035</v>
      </c>
      <c r="R5" s="4">
        <v>155.38395199999999</v>
      </c>
      <c r="S5" s="88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</row>
    <row r="6" spans="1:146" x14ac:dyDescent="0.25">
      <c r="A6" s="87" t="s">
        <v>51</v>
      </c>
      <c r="B6" s="4">
        <v>6.9121338825716281</v>
      </c>
      <c r="C6" s="4">
        <v>6.9247950830363711</v>
      </c>
      <c r="D6" s="4">
        <v>7.1802677777967263</v>
      </c>
      <c r="E6" s="4">
        <v>7.6135678938077431</v>
      </c>
      <c r="F6" s="4">
        <v>7.9325539518171775</v>
      </c>
      <c r="G6" s="4">
        <v>8.0140239231213872</v>
      </c>
      <c r="H6" s="4">
        <v>7.9659889901782526</v>
      </c>
      <c r="I6" s="4">
        <v>7.9575198782559866</v>
      </c>
      <c r="J6" s="4">
        <v>8.0905863322694138</v>
      </c>
      <c r="K6" s="4">
        <v>8.1828201449838378</v>
      </c>
      <c r="L6" s="4">
        <v>8.4078756868764035</v>
      </c>
      <c r="M6" s="4">
        <v>8.8370500092702038</v>
      </c>
      <c r="N6" s="4">
        <v>9.262471934645097</v>
      </c>
      <c r="O6" s="4">
        <v>9.8191152927338159</v>
      </c>
      <c r="P6" s="4">
        <v>11.110198429241525</v>
      </c>
      <c r="Q6" s="4">
        <v>11.37201505022407</v>
      </c>
      <c r="R6" s="4">
        <v>11.376261579148736</v>
      </c>
      <c r="S6" s="88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</row>
    <row r="7" spans="1:146" ht="13.5" customHeight="1" x14ac:dyDescent="0.25">
      <c r="A7" s="87" t="s">
        <v>50</v>
      </c>
      <c r="B7" s="4">
        <v>6.3860486635550089</v>
      </c>
      <c r="C7" s="4">
        <v>6.3755983438802035</v>
      </c>
      <c r="D7" s="4">
        <v>6.5861234211073869</v>
      </c>
      <c r="E7" s="4">
        <v>6.9310289030634404</v>
      </c>
      <c r="F7" s="4">
        <v>7.2694697181440358</v>
      </c>
      <c r="G7" s="4">
        <v>7.2525179159281636</v>
      </c>
      <c r="H7" s="4">
        <v>7.2033822740501483</v>
      </c>
      <c r="I7" s="4">
        <v>7.2327127887936307</v>
      </c>
      <c r="J7" s="4">
        <v>7.3555711370325927</v>
      </c>
      <c r="K7" s="4">
        <v>7.3436841500851955</v>
      </c>
      <c r="L7" s="4">
        <v>7.6472246451960819</v>
      </c>
      <c r="M7" s="4">
        <v>7.9170624208548608</v>
      </c>
      <c r="N7" s="4">
        <v>7.6576722233118719</v>
      </c>
      <c r="O7" s="4">
        <v>8.0249443462592787</v>
      </c>
      <c r="P7" s="4">
        <v>8.807217840990301</v>
      </c>
      <c r="Q7" s="4">
        <v>9.003191238389805</v>
      </c>
      <c r="R7" s="4">
        <v>8.99</v>
      </c>
      <c r="S7" s="88"/>
      <c r="T7" s="4"/>
    </row>
    <row r="8" spans="1:146" x14ac:dyDescent="0.25">
      <c r="A8" s="87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88"/>
    </row>
    <row r="9" spans="1:146" x14ac:dyDescent="0.25">
      <c r="B9" s="10"/>
      <c r="C9" s="10"/>
      <c r="D9" s="11"/>
      <c r="E9" s="11"/>
      <c r="F9" s="11"/>
      <c r="G9" s="11"/>
      <c r="H9" s="11"/>
      <c r="I9" s="11"/>
      <c r="J9" s="11"/>
      <c r="K9" s="11"/>
    </row>
    <row r="11" spans="1:146" x14ac:dyDescent="0.25"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</row>
    <row r="13" spans="1:146" x14ac:dyDescent="0.25">
      <c r="B13" s="10"/>
      <c r="C13" s="10"/>
      <c r="D13" s="11"/>
      <c r="E13" s="11"/>
    </row>
    <row r="15" spans="1:146" x14ac:dyDescent="0.25"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</row>
    <row r="17" spans="2:101" x14ac:dyDescent="0.25">
      <c r="B17" s="10"/>
      <c r="C17" s="10"/>
      <c r="D17" s="11"/>
      <c r="E17" s="11"/>
    </row>
    <row r="19" spans="2:101" x14ac:dyDescent="0.25"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</row>
    <row r="21" spans="2:101" x14ac:dyDescent="0.25">
      <c r="B21" s="10"/>
      <c r="C21" s="10"/>
      <c r="D21" s="11"/>
      <c r="E21" s="11"/>
    </row>
    <row r="22" spans="2:101" x14ac:dyDescent="0.25"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</row>
    <row r="23" spans="2:101" x14ac:dyDescent="0.25"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</row>
    <row r="24" spans="2:101" x14ac:dyDescent="0.25"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</row>
    <row r="30" spans="2:101" x14ac:dyDescent="0.25">
      <c r="B30" s="48" t="s">
        <v>75</v>
      </c>
    </row>
    <row r="31" spans="2:101" x14ac:dyDescent="0.25">
      <c r="B31" s="6"/>
    </row>
    <row r="35" spans="3:41" x14ac:dyDescent="0.25"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</row>
    <row r="37" spans="3:41" x14ac:dyDescent="0.25"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</row>
    <row r="38" spans="3:41" x14ac:dyDescent="0.25"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</row>
    <row r="39" spans="3:41" x14ac:dyDescent="0.25"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</row>
    <row r="40" spans="3:41" x14ac:dyDescent="0.25">
      <c r="AL40" s="5"/>
      <c r="AM40" s="5"/>
      <c r="AN40" s="5"/>
      <c r="AO40" s="5"/>
    </row>
  </sheetData>
  <pageMargins left="0.34" right="0.32" top="0.38" bottom="0.984251969" header="0.2" footer="0.4921259845"/>
  <pageSetup paperSize="9" scale="75"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M29"/>
  <sheetViews>
    <sheetView workbookViewId="0">
      <pane xSplit="1" topLeftCell="B1" activePane="topRight" state="frozen"/>
      <selection activeCell="K35" sqref="K35"/>
      <selection pane="topRight" activeCell="K26" sqref="K26"/>
    </sheetView>
  </sheetViews>
  <sheetFormatPr baseColWidth="10" defaultRowHeight="12.5" x14ac:dyDescent="0.25"/>
  <cols>
    <col min="1" max="1" width="34" customWidth="1"/>
    <col min="2" max="2" width="9.6328125" bestFit="1" customWidth="1"/>
    <col min="3" max="3" width="15.08984375" customWidth="1"/>
    <col min="13" max="17" width="11.453125"/>
    <col min="19" max="172" width="11.453125"/>
  </cols>
  <sheetData>
    <row r="1" spans="1:143" ht="13" x14ac:dyDescent="0.3">
      <c r="A1" s="1" t="s">
        <v>141</v>
      </c>
    </row>
    <row r="3" spans="1:143" ht="13" x14ac:dyDescent="0.3">
      <c r="B3" s="2">
        <v>2009</v>
      </c>
      <c r="C3" s="2">
        <v>2010</v>
      </c>
      <c r="D3" s="2">
        <v>2011</v>
      </c>
      <c r="E3" s="2">
        <v>2012</v>
      </c>
      <c r="F3" s="2">
        <v>2013</v>
      </c>
      <c r="G3" s="2">
        <v>2014</v>
      </c>
      <c r="H3" s="2">
        <v>2015</v>
      </c>
      <c r="I3" s="2">
        <v>2016</v>
      </c>
      <c r="J3" s="2">
        <v>2017</v>
      </c>
      <c r="K3" s="2">
        <v>2018</v>
      </c>
      <c r="L3" s="2">
        <v>2019</v>
      </c>
      <c r="M3" s="2">
        <v>2020</v>
      </c>
      <c r="N3" s="2">
        <v>2021</v>
      </c>
      <c r="O3" s="2">
        <v>2022</v>
      </c>
      <c r="P3" s="2">
        <v>2023</v>
      </c>
      <c r="Q3" s="2">
        <v>2024</v>
      </c>
      <c r="R3" s="2">
        <v>2025</v>
      </c>
    </row>
    <row r="4" spans="1:143" ht="13.25" x14ac:dyDescent="0.25">
      <c r="A4" s="87" t="s">
        <v>69</v>
      </c>
      <c r="B4" s="4">
        <v>228.86726189500001</v>
      </c>
      <c r="C4" s="4">
        <v>234.93565251000001</v>
      </c>
      <c r="D4" s="4">
        <v>237.42364241999999</v>
      </c>
      <c r="E4" s="4">
        <v>241.51599900000002</v>
      </c>
      <c r="F4" s="4">
        <v>240.66357048</v>
      </c>
      <c r="G4" s="4">
        <v>241.66371168000001</v>
      </c>
      <c r="H4" s="4">
        <v>235.9631</v>
      </c>
      <c r="I4" s="4">
        <v>231.63470000000001</v>
      </c>
      <c r="J4" s="4">
        <v>226.07739999999998</v>
      </c>
      <c r="K4" s="4">
        <v>220.93510000000001</v>
      </c>
      <c r="L4" s="4">
        <v>222.74640198722179</v>
      </c>
      <c r="M4" s="4">
        <v>231.77557439455251</v>
      </c>
      <c r="N4" s="4">
        <v>223.65201205130111</v>
      </c>
      <c r="O4" s="4">
        <v>221.96844780634652</v>
      </c>
      <c r="P4" s="150">
        <v>216.13522307501103</v>
      </c>
      <c r="Q4" s="5">
        <v>214.30592188758158</v>
      </c>
      <c r="R4" s="5">
        <v>217.85455356018244</v>
      </c>
      <c r="S4" s="88">
        <f>R4/Q4-1</f>
        <v>1.655871961607458E-2</v>
      </c>
    </row>
    <row r="5" spans="1:143" ht="13.25" x14ac:dyDescent="0.25">
      <c r="A5" s="87" t="s">
        <v>76</v>
      </c>
      <c r="B5" s="4">
        <v>448.11989377999998</v>
      </c>
      <c r="C5" s="4">
        <v>448.15110398000002</v>
      </c>
      <c r="D5" s="4">
        <v>447.16874091</v>
      </c>
      <c r="E5" s="4">
        <v>463.11164100000002</v>
      </c>
      <c r="F5" s="4">
        <v>471.32057933999999</v>
      </c>
      <c r="G5" s="4">
        <v>470.92592880000001</v>
      </c>
      <c r="H5" s="4">
        <v>463.57520599999998</v>
      </c>
      <c r="I5" s="4">
        <v>464.66000400000001</v>
      </c>
      <c r="J5" s="4">
        <v>460.00974200000002</v>
      </c>
      <c r="K5" s="4">
        <v>441.34009999999995</v>
      </c>
      <c r="L5" s="4">
        <v>450.26981245978368</v>
      </c>
      <c r="M5" s="4">
        <v>484.93946435848164</v>
      </c>
      <c r="N5" s="4">
        <v>465.93559673793925</v>
      </c>
      <c r="O5" s="4">
        <v>461.60418536001623</v>
      </c>
      <c r="P5" s="150">
        <v>454.38967184438206</v>
      </c>
      <c r="Q5" s="4">
        <v>447.50564188531052</v>
      </c>
      <c r="R5" s="4">
        <v>448.53916667414484</v>
      </c>
      <c r="S5" s="88">
        <f t="shared" ref="S5:S7" si="0">Q5/P5-1</f>
        <v>-1.5150058167319402E-2</v>
      </c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</row>
    <row r="6" spans="1:143" ht="13.25" x14ac:dyDescent="0.25">
      <c r="A6" s="3" t="s">
        <v>4</v>
      </c>
      <c r="B6" s="4">
        <v>11.38348268917232</v>
      </c>
      <c r="C6" s="4">
        <v>11.448555026213038</v>
      </c>
      <c r="D6" s="4">
        <v>11.583188319910708</v>
      </c>
      <c r="E6" s="4">
        <v>11.719978575829254</v>
      </c>
      <c r="F6" s="4">
        <v>11.911929003721976</v>
      </c>
      <c r="G6" s="4">
        <v>12.033374702159172</v>
      </c>
      <c r="H6" s="4">
        <v>11.964879254425798</v>
      </c>
      <c r="I6" s="4">
        <v>12.188346564655468</v>
      </c>
      <c r="J6" s="4">
        <v>12.591422229731942</v>
      </c>
      <c r="K6" s="4">
        <v>12.852100005838818</v>
      </c>
      <c r="L6" s="4">
        <v>13.187825625522413</v>
      </c>
      <c r="M6" s="4">
        <v>13.989088615871877</v>
      </c>
      <c r="N6" s="4">
        <v>13.934469147029834</v>
      </c>
      <c r="O6" s="4">
        <v>14.225466993330562</v>
      </c>
      <c r="P6" s="150">
        <v>15.549692520379251</v>
      </c>
      <c r="Q6" s="5">
        <v>15.256544572413246</v>
      </c>
      <c r="R6" s="5">
        <v>14.729590045514183</v>
      </c>
      <c r="S6" s="88">
        <f t="shared" si="0"/>
        <v>-1.8852330847173304E-2</v>
      </c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</row>
    <row r="7" spans="1:143" ht="13.25" x14ac:dyDescent="0.25">
      <c r="A7" s="87" t="s">
        <v>77</v>
      </c>
      <c r="B7" s="4">
        <v>8.7381918754925945</v>
      </c>
      <c r="C7" s="4">
        <v>8.7897276998469565</v>
      </c>
      <c r="D7" s="4">
        <v>8.9203504942507408</v>
      </c>
      <c r="E7" s="4">
        <v>9.1729363373960187</v>
      </c>
      <c r="F7" s="4">
        <v>9.4163195019720352</v>
      </c>
      <c r="G7" s="4">
        <v>9.51653207709297</v>
      </c>
      <c r="H7" s="4">
        <v>9.525204417425206</v>
      </c>
      <c r="I7" s="4">
        <v>9.6278130493021745</v>
      </c>
      <c r="J7" s="4">
        <v>9.8343024874460152</v>
      </c>
      <c r="K7" s="4">
        <v>9.8914351992941505</v>
      </c>
      <c r="L7" s="4">
        <v>10.204747025541264</v>
      </c>
      <c r="M7" s="4">
        <v>10.650628291105516</v>
      </c>
      <c r="N7" s="4">
        <v>10.794918911999172</v>
      </c>
      <c r="O7" s="4">
        <v>11.212211892280443</v>
      </c>
      <c r="P7" s="150">
        <v>12.302042307740701</v>
      </c>
      <c r="Q7" s="5">
        <v>12.477776263524897</v>
      </c>
      <c r="R7" s="5">
        <v>12.405149119033972</v>
      </c>
      <c r="S7" s="88">
        <f t="shared" si="0"/>
        <v>1.4284941588407651E-2</v>
      </c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</row>
    <row r="8" spans="1:143" ht="13.25" x14ac:dyDescent="0.25"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</row>
    <row r="28" spans="2:2" ht="13.25" x14ac:dyDescent="0.25">
      <c r="B28" s="48" t="s">
        <v>75</v>
      </c>
    </row>
    <row r="29" spans="2:2" ht="13.25" x14ac:dyDescent="0.25">
      <c r="B29" s="6"/>
    </row>
  </sheetData>
  <pageMargins left="0.34" right="0.32" top="0.38" bottom="0.984251969" header="0.2" footer="0.4921259845"/>
  <pageSetup paperSize="9" scale="75" orientation="portrait" verticalDpi="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24"/>
  <sheetViews>
    <sheetView zoomScale="106" zoomScaleNormal="106" workbookViewId="0">
      <selection activeCell="H30" sqref="H30"/>
    </sheetView>
  </sheetViews>
  <sheetFormatPr baseColWidth="10" defaultColWidth="11.453125" defaultRowHeight="12.5" x14ac:dyDescent="0.25"/>
  <cols>
    <col min="1" max="2" width="11.453125" style="13"/>
    <col min="3" max="3" width="34.36328125" style="13" customWidth="1"/>
    <col min="4" max="5" width="16" style="13" customWidth="1"/>
    <col min="6" max="6" width="18.54296875" style="13" customWidth="1"/>
    <col min="7" max="7" width="15.90625" style="13" customWidth="1"/>
    <col min="8" max="8" width="18.08984375" style="13" customWidth="1"/>
    <col min="9" max="9" width="16.36328125" style="13" customWidth="1"/>
    <col min="10" max="10" width="25.6328125" style="13" customWidth="1"/>
    <col min="11" max="11" width="21" style="13" customWidth="1"/>
    <col min="12" max="12" width="18" style="13" customWidth="1"/>
    <col min="13" max="16384" width="11.453125" style="13"/>
  </cols>
  <sheetData>
    <row r="1" spans="1:23" ht="13" x14ac:dyDescent="0.3">
      <c r="A1" s="12" t="s">
        <v>142</v>
      </c>
    </row>
    <row r="2" spans="1:23" ht="44.25" customHeight="1" x14ac:dyDescent="0.3">
      <c r="D2" s="14" t="s">
        <v>5</v>
      </c>
      <c r="E2" s="14" t="s">
        <v>41</v>
      </c>
      <c r="F2" s="144" t="s">
        <v>62</v>
      </c>
      <c r="G2" s="144" t="s">
        <v>6</v>
      </c>
      <c r="H2" s="144" t="s">
        <v>63</v>
      </c>
    </row>
    <row r="3" spans="1:23" ht="13" x14ac:dyDescent="0.3">
      <c r="D3" s="15">
        <v>2025</v>
      </c>
      <c r="E3" s="15">
        <v>2025</v>
      </c>
      <c r="F3" s="15" t="s">
        <v>49</v>
      </c>
      <c r="G3" s="148">
        <v>2025</v>
      </c>
      <c r="H3" s="15" t="s">
        <v>49</v>
      </c>
    </row>
    <row r="4" spans="1:23" ht="26" x14ac:dyDescent="0.3">
      <c r="C4" s="40"/>
      <c r="D4" s="149" t="s">
        <v>35</v>
      </c>
      <c r="E4" s="72" t="s">
        <v>8</v>
      </c>
      <c r="F4" s="90" t="s">
        <v>9</v>
      </c>
      <c r="G4" s="90" t="s">
        <v>7</v>
      </c>
      <c r="H4" s="90" t="s">
        <v>9</v>
      </c>
    </row>
    <row r="5" spans="1:23" ht="31.5" customHeight="1" x14ac:dyDescent="0.3">
      <c r="A5" s="245" t="s">
        <v>10</v>
      </c>
      <c r="B5" s="246"/>
      <c r="C5" s="247"/>
      <c r="D5" s="18">
        <v>647.40107330233593</v>
      </c>
      <c r="E5" s="145">
        <v>100</v>
      </c>
      <c r="F5" s="145">
        <v>0.75757004961207741</v>
      </c>
      <c r="G5" s="74">
        <v>9.923240318401275</v>
      </c>
      <c r="H5" s="145">
        <v>2.3813073603983437</v>
      </c>
      <c r="J5" s="16"/>
      <c r="K5" s="16"/>
      <c r="L5" s="17"/>
      <c r="M5" s="16"/>
      <c r="N5" s="16"/>
      <c r="O5" s="18"/>
      <c r="P5" s="19"/>
      <c r="Q5" s="19"/>
      <c r="R5" s="20"/>
      <c r="S5" s="19"/>
      <c r="T5" s="19">
        <v>0</v>
      </c>
    </row>
    <row r="6" spans="1:23" x14ac:dyDescent="0.25">
      <c r="A6" s="21"/>
      <c r="B6" s="142" t="s">
        <v>44</v>
      </c>
      <c r="C6" s="22"/>
      <c r="D6" s="25">
        <v>384.18353594841989</v>
      </c>
      <c r="E6" s="145">
        <v>59.342431112870017</v>
      </c>
      <c r="F6" s="145">
        <v>-0.44650395218862604</v>
      </c>
      <c r="G6" s="74">
        <v>9.4195153995247214</v>
      </c>
      <c r="H6" s="145">
        <v>3.6618586124586683</v>
      </c>
      <c r="J6" s="23"/>
      <c r="K6" s="23"/>
      <c r="L6" s="24"/>
      <c r="M6" s="23"/>
      <c r="N6" s="23"/>
      <c r="O6" s="25"/>
      <c r="P6" s="26"/>
      <c r="Q6" s="26"/>
      <c r="R6" s="27"/>
      <c r="S6" s="26"/>
      <c r="T6" s="26">
        <v>0</v>
      </c>
    </row>
    <row r="7" spans="1:23" ht="13" x14ac:dyDescent="0.3">
      <c r="A7" s="28"/>
      <c r="B7" s="29" t="s">
        <v>11</v>
      </c>
      <c r="C7" s="30" t="s">
        <v>12</v>
      </c>
      <c r="D7" s="25">
        <v>296.2276252254249</v>
      </c>
      <c r="E7" s="145">
        <v>45.75643097321322</v>
      </c>
      <c r="F7" s="145">
        <v>0.7437921144081594</v>
      </c>
      <c r="G7" s="74">
        <v>8.5354991321484164</v>
      </c>
      <c r="H7" s="145">
        <v>5.0193452533458416</v>
      </c>
      <c r="J7" s="31"/>
      <c r="K7" s="31"/>
      <c r="L7" s="32"/>
      <c r="M7" s="31"/>
      <c r="N7" s="31"/>
      <c r="O7" s="25"/>
      <c r="P7" s="26"/>
      <c r="Q7" s="26"/>
      <c r="R7" s="27"/>
      <c r="S7" s="26"/>
      <c r="T7" s="26">
        <v>0</v>
      </c>
    </row>
    <row r="8" spans="1:23" ht="13" x14ac:dyDescent="0.3">
      <c r="A8" s="28"/>
      <c r="B8" s="33"/>
      <c r="C8" s="30" t="s">
        <v>13</v>
      </c>
      <c r="D8" s="25">
        <v>48.723574745206001</v>
      </c>
      <c r="E8" s="145">
        <v>7.5260262539682437</v>
      </c>
      <c r="F8" s="145">
        <v>-5.371687344768505</v>
      </c>
      <c r="G8" s="74">
        <v>11.416605040555469</v>
      </c>
      <c r="H8" s="145">
        <v>3.4625792496135288</v>
      </c>
      <c r="J8" s="31"/>
      <c r="K8" s="31"/>
      <c r="L8" s="32"/>
      <c r="M8" s="31"/>
      <c r="N8" s="31"/>
      <c r="O8" s="25"/>
      <c r="P8" s="26"/>
      <c r="Q8" s="26"/>
      <c r="R8" s="27"/>
      <c r="S8" s="26"/>
      <c r="T8" s="26">
        <v>0</v>
      </c>
    </row>
    <row r="9" spans="1:23" ht="13" x14ac:dyDescent="0.3">
      <c r="A9" s="28"/>
      <c r="B9" s="33"/>
      <c r="C9" s="30" t="s">
        <v>14</v>
      </c>
      <c r="D9" s="25">
        <v>20.401440303708007</v>
      </c>
      <c r="E9" s="145">
        <v>3.1512830523499216</v>
      </c>
      <c r="F9" s="145">
        <v>-2.0875620499133385</v>
      </c>
      <c r="G9" s="74">
        <v>16.132461076788818</v>
      </c>
      <c r="H9" s="145">
        <v>-2.2142336886250336</v>
      </c>
      <c r="J9" s="31"/>
      <c r="K9" s="31"/>
      <c r="L9" s="32"/>
      <c r="M9" s="31"/>
      <c r="N9" s="31"/>
      <c r="O9" s="25"/>
      <c r="P9" s="26"/>
      <c r="Q9" s="26"/>
      <c r="R9" s="27"/>
      <c r="S9" s="26"/>
      <c r="T9" s="26">
        <v>0</v>
      </c>
    </row>
    <row r="10" spans="1:23" x14ac:dyDescent="0.25">
      <c r="A10" s="21"/>
      <c r="B10" s="13" t="s">
        <v>15</v>
      </c>
      <c r="C10" s="22"/>
      <c r="D10" s="25">
        <v>10.616173945010999</v>
      </c>
      <c r="E10" s="145">
        <v>1.6398140785987316</v>
      </c>
      <c r="F10" s="145">
        <v>-18.182405747523823</v>
      </c>
      <c r="G10" s="74">
        <v>12.819862601625731</v>
      </c>
      <c r="H10" s="145">
        <v>0.96748539052324833</v>
      </c>
      <c r="J10" s="23"/>
      <c r="K10" s="23"/>
      <c r="L10" s="24"/>
      <c r="M10" s="23"/>
      <c r="N10" s="23"/>
      <c r="O10" s="25"/>
      <c r="P10" s="26"/>
      <c r="Q10" s="26"/>
      <c r="R10" s="27"/>
      <c r="S10" s="26"/>
      <c r="T10" s="26">
        <v>0</v>
      </c>
    </row>
    <row r="11" spans="1:23" ht="13" x14ac:dyDescent="0.3">
      <c r="A11" s="21"/>
      <c r="B11" s="13" t="s">
        <v>16</v>
      </c>
      <c r="C11" s="22"/>
      <c r="D11" s="25">
        <v>12</v>
      </c>
      <c r="E11" s="145">
        <v>1.9</v>
      </c>
      <c r="F11" s="145">
        <v>5.8</v>
      </c>
      <c r="G11" s="74">
        <v>10.49</v>
      </c>
      <c r="H11" s="145">
        <v>-4.5999999999999996</v>
      </c>
      <c r="J11" s="23"/>
      <c r="K11" s="23"/>
      <c r="L11" s="24"/>
      <c r="M11" s="23"/>
      <c r="N11" s="23"/>
      <c r="O11" s="25"/>
      <c r="P11" s="26"/>
      <c r="Q11" s="26"/>
      <c r="R11" s="27"/>
      <c r="S11" s="26"/>
      <c r="T11" s="26">
        <v>0</v>
      </c>
      <c r="U11" s="34"/>
      <c r="V11" s="35"/>
      <c r="W11" s="35"/>
    </row>
    <row r="12" spans="1:23" ht="13" x14ac:dyDescent="0.3">
      <c r="A12" s="36"/>
      <c r="B12" s="85" t="s">
        <v>45</v>
      </c>
      <c r="C12" s="37"/>
      <c r="D12" s="25">
        <v>240</v>
      </c>
      <c r="E12" s="145">
        <v>37.1</v>
      </c>
      <c r="F12" s="145">
        <v>3.6</v>
      </c>
      <c r="G12" s="74">
        <v>10.632257054765752</v>
      </c>
      <c r="H12" s="145">
        <v>0.95983383890101415</v>
      </c>
      <c r="J12" s="23"/>
      <c r="K12" s="23"/>
      <c r="L12" s="24"/>
      <c r="M12" s="23"/>
      <c r="N12" s="23"/>
      <c r="O12" s="25"/>
      <c r="P12" s="26"/>
      <c r="Q12" s="26"/>
      <c r="R12" s="27"/>
      <c r="S12" s="26"/>
      <c r="T12" s="26">
        <v>0</v>
      </c>
      <c r="U12" s="34"/>
    </row>
    <row r="13" spans="1:23" ht="13" x14ac:dyDescent="0.3">
      <c r="A13" s="36"/>
      <c r="B13" s="29" t="s">
        <v>11</v>
      </c>
      <c r="C13" s="30" t="s">
        <v>17</v>
      </c>
      <c r="D13" s="25">
        <v>88</v>
      </c>
      <c r="E13" s="145">
        <v>13.52651320478542</v>
      </c>
      <c r="F13" s="145">
        <v>3.4396858134376096</v>
      </c>
      <c r="G13" s="74">
        <v>8.9953298119649663</v>
      </c>
      <c r="H13" s="145">
        <v>5.3545451185010862E-2</v>
      </c>
      <c r="J13" s="23"/>
      <c r="K13" s="23"/>
      <c r="L13" s="24"/>
      <c r="M13" s="23"/>
      <c r="N13" s="23"/>
      <c r="O13" s="25"/>
      <c r="P13" s="26"/>
      <c r="Q13" s="26"/>
      <c r="R13" s="27"/>
      <c r="S13" s="26"/>
      <c r="T13" s="26"/>
      <c r="U13" s="34"/>
    </row>
    <row r="14" spans="1:23" ht="13" x14ac:dyDescent="0.3">
      <c r="A14" s="36"/>
      <c r="B14" s="33"/>
      <c r="C14" s="30" t="s">
        <v>61</v>
      </c>
      <c r="D14" s="25">
        <v>56</v>
      </c>
      <c r="E14" s="145">
        <v>8.6316020438439356</v>
      </c>
      <c r="F14" s="145">
        <v>-0.52969062906321751</v>
      </c>
      <c r="G14" s="74">
        <v>11.602011475637724</v>
      </c>
      <c r="H14" s="145">
        <v>-2.4698111438145265</v>
      </c>
      <c r="J14" s="23"/>
      <c r="K14" s="23"/>
      <c r="L14" s="24"/>
      <c r="M14" s="23"/>
      <c r="N14" s="23"/>
      <c r="O14" s="25"/>
      <c r="P14" s="26"/>
      <c r="Q14" s="26"/>
      <c r="R14" s="27"/>
      <c r="S14" s="26"/>
      <c r="T14" s="26"/>
      <c r="U14" s="34"/>
    </row>
    <row r="15" spans="1:23" ht="13" x14ac:dyDescent="0.3">
      <c r="A15" s="38"/>
      <c r="B15" s="39"/>
      <c r="C15" s="40"/>
      <c r="D15" s="41"/>
      <c r="E15" s="89"/>
      <c r="F15" s="41"/>
      <c r="G15" s="73"/>
      <c r="H15" s="143"/>
      <c r="J15" s="23"/>
      <c r="K15" s="23"/>
      <c r="L15" s="24"/>
      <c r="M15" s="23"/>
      <c r="N15" s="23"/>
      <c r="O15" s="25"/>
      <c r="P15" s="42"/>
      <c r="Q15" s="31"/>
      <c r="R15" s="32"/>
      <c r="S15" s="42"/>
      <c r="T15" s="31"/>
      <c r="U15" s="34"/>
      <c r="V15" s="33"/>
      <c r="W15" s="33"/>
    </row>
    <row r="16" spans="1:23" ht="13" x14ac:dyDescent="0.3">
      <c r="A16" s="45" t="s">
        <v>64</v>
      </c>
      <c r="J16" s="43"/>
      <c r="K16" s="33"/>
      <c r="L16" s="33"/>
      <c r="M16" s="33"/>
      <c r="N16" s="33"/>
      <c r="O16" s="44"/>
      <c r="P16" s="42"/>
      <c r="Q16" s="31"/>
      <c r="R16" s="32"/>
      <c r="S16" s="42"/>
      <c r="T16" s="31"/>
      <c r="U16" s="34"/>
      <c r="V16" s="33"/>
      <c r="W16" s="33"/>
    </row>
    <row r="17" spans="1:23" ht="13" x14ac:dyDescent="0.3">
      <c r="A17" s="45" t="s">
        <v>46</v>
      </c>
      <c r="J17" s="43"/>
      <c r="K17" s="33"/>
      <c r="L17" s="33"/>
      <c r="M17" s="33"/>
      <c r="N17" s="33"/>
      <c r="O17" s="46"/>
      <c r="P17" s="42"/>
      <c r="Q17" s="31"/>
      <c r="R17" s="32"/>
      <c r="S17" s="42"/>
      <c r="T17" s="31"/>
      <c r="U17" s="47"/>
      <c r="V17" s="33"/>
      <c r="W17" s="33"/>
    </row>
    <row r="18" spans="1:23" ht="13" x14ac:dyDescent="0.3">
      <c r="A18" s="48" t="s">
        <v>75</v>
      </c>
      <c r="J18" s="49"/>
      <c r="L18" s="33"/>
      <c r="M18" s="33"/>
      <c r="O18" s="44"/>
      <c r="P18" s="16"/>
      <c r="Q18" s="23"/>
      <c r="R18" s="24"/>
      <c r="S18" s="16"/>
      <c r="T18" s="23"/>
      <c r="U18" s="34"/>
      <c r="V18" s="25"/>
    </row>
    <row r="19" spans="1:23" ht="13" x14ac:dyDescent="0.3">
      <c r="E19" s="26"/>
      <c r="M19" s="33"/>
    </row>
    <row r="20" spans="1:23" ht="13" x14ac:dyDescent="0.3">
      <c r="M20" s="33"/>
    </row>
    <row r="21" spans="1:23" ht="13" x14ac:dyDescent="0.3">
      <c r="M21" s="33"/>
    </row>
    <row r="22" spans="1:23" ht="13" x14ac:dyDescent="0.3">
      <c r="M22" s="33"/>
    </row>
    <row r="23" spans="1:23" ht="13" x14ac:dyDescent="0.3">
      <c r="M23" s="33"/>
    </row>
    <row r="24" spans="1:23" ht="18" x14ac:dyDescent="0.4">
      <c r="C24" s="86"/>
      <c r="M24" s="33"/>
    </row>
  </sheetData>
  <mergeCells count="1">
    <mergeCell ref="A5:C5"/>
  </mergeCell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O31"/>
  <sheetViews>
    <sheetView zoomScaleNormal="100" workbookViewId="0">
      <pane xSplit="2" topLeftCell="C1" activePane="topRight" state="frozen"/>
      <selection activeCell="K35" sqref="K35"/>
      <selection pane="topRight" activeCell="A26" sqref="A26"/>
    </sheetView>
  </sheetViews>
  <sheetFormatPr baseColWidth="10" defaultColWidth="11.453125" defaultRowHeight="12.5" x14ac:dyDescent="0.25"/>
  <cols>
    <col min="1" max="1" width="33.453125" style="13" customWidth="1"/>
    <col min="2" max="2" width="34" style="13" customWidth="1"/>
    <col min="3" max="3" width="9.6328125" style="13" bestFit="1" customWidth="1"/>
    <col min="4" max="4" width="15.08984375" style="13" customWidth="1"/>
    <col min="5" max="13" width="11.453125" style="13"/>
    <col min="14" max="16" width="11.6328125" style="13" bestFit="1" customWidth="1"/>
    <col min="17" max="17" width="12.6328125" style="13" bestFit="1" customWidth="1"/>
    <col min="18" max="16384" width="11.453125" style="13"/>
  </cols>
  <sheetData>
    <row r="1" spans="1:145" ht="16" x14ac:dyDescent="0.45">
      <c r="A1" s="52" t="s">
        <v>54</v>
      </c>
      <c r="B1" s="12"/>
    </row>
    <row r="2" spans="1:145" x14ac:dyDescent="0.25">
      <c r="N2" s="253"/>
      <c r="O2" s="254"/>
      <c r="P2" s="254"/>
    </row>
    <row r="3" spans="1:145" ht="13" x14ac:dyDescent="0.3">
      <c r="C3" s="50">
        <v>2009</v>
      </c>
      <c r="D3" s="50">
        <v>2010</v>
      </c>
      <c r="E3" s="50">
        <v>2011</v>
      </c>
      <c r="F3" s="50">
        <v>2012</v>
      </c>
      <c r="G3" s="50">
        <v>2013</v>
      </c>
      <c r="H3" s="50">
        <v>2014</v>
      </c>
      <c r="I3" s="50">
        <v>2015</v>
      </c>
      <c r="J3" s="50">
        <v>2016</v>
      </c>
      <c r="K3" s="50">
        <v>2017</v>
      </c>
      <c r="L3" s="50">
        <v>2018</v>
      </c>
      <c r="M3" s="50">
        <v>2019</v>
      </c>
      <c r="N3" s="255">
        <v>2020</v>
      </c>
      <c r="O3" s="255">
        <v>2021</v>
      </c>
      <c r="P3" s="255">
        <v>2022</v>
      </c>
      <c r="Q3" s="50">
        <v>2023</v>
      </c>
      <c r="R3" s="13">
        <v>2024</v>
      </c>
      <c r="S3" s="13">
        <v>2025</v>
      </c>
    </row>
    <row r="4" spans="1:145" x14ac:dyDescent="0.25">
      <c r="A4" s="85" t="s">
        <v>52</v>
      </c>
      <c r="B4" s="85" t="s">
        <v>0</v>
      </c>
      <c r="C4" s="257">
        <v>6.7644201616469095</v>
      </c>
      <c r="D4" s="257">
        <v>6.8441713270025417</v>
      </c>
      <c r="E4" s="257">
        <v>7.2711282038458656</v>
      </c>
      <c r="F4" s="257">
        <v>7.4512728244930404</v>
      </c>
      <c r="G4" s="257">
        <v>7.6151642871556238</v>
      </c>
      <c r="H4" s="257">
        <v>7.7703563480754561</v>
      </c>
      <c r="I4" s="257">
        <v>7.6854520793151693</v>
      </c>
      <c r="J4" s="257">
        <v>7.7055027759688866</v>
      </c>
      <c r="K4" s="257">
        <v>7.7394825153336493</v>
      </c>
      <c r="L4" s="257">
        <v>7.8166917169065364</v>
      </c>
      <c r="M4" s="257">
        <v>7.9519885434353084</v>
      </c>
      <c r="N4" s="258">
        <v>7.9949599921686909</v>
      </c>
      <c r="O4" s="258">
        <v>8.1667246276115097</v>
      </c>
      <c r="P4" s="258">
        <v>8.7917128619899927</v>
      </c>
      <c r="Q4" s="259">
        <v>9.3510000000000009</v>
      </c>
      <c r="R4" s="259">
        <v>9.0935117574695763</v>
      </c>
      <c r="S4" s="259">
        <v>9.4195153995247214</v>
      </c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51"/>
      <c r="BX4" s="51"/>
      <c r="BY4" s="51"/>
      <c r="BZ4" s="51"/>
      <c r="CA4" s="51"/>
      <c r="CB4" s="51"/>
      <c r="CC4" s="51"/>
      <c r="CD4" s="51"/>
      <c r="CE4" s="51"/>
      <c r="CF4" s="51"/>
      <c r="CG4" s="51"/>
      <c r="CH4" s="51"/>
      <c r="CI4" s="51"/>
      <c r="CJ4" s="51"/>
      <c r="CK4" s="51"/>
      <c r="CL4" s="51"/>
      <c r="CM4" s="51"/>
      <c r="CN4" s="51"/>
      <c r="CO4" s="51"/>
      <c r="CP4" s="51"/>
      <c r="CQ4" s="51"/>
      <c r="CR4" s="51"/>
      <c r="CS4" s="51"/>
      <c r="CT4" s="51"/>
      <c r="CU4" s="51"/>
      <c r="CV4" s="51"/>
      <c r="CW4" s="51"/>
      <c r="CX4" s="51"/>
      <c r="CY4" s="51"/>
      <c r="CZ4" s="51"/>
      <c r="DA4" s="51"/>
      <c r="DB4" s="51"/>
      <c r="DC4" s="51"/>
      <c r="DD4" s="51"/>
      <c r="DE4" s="51"/>
      <c r="DF4" s="51"/>
      <c r="DG4" s="51"/>
      <c r="DH4" s="51"/>
      <c r="DI4" s="51"/>
      <c r="DJ4" s="51"/>
      <c r="DK4" s="51"/>
      <c r="DL4" s="51"/>
      <c r="DM4" s="51"/>
      <c r="DN4" s="51"/>
      <c r="DO4" s="51"/>
      <c r="DP4" s="51"/>
      <c r="DQ4" s="51"/>
      <c r="DR4" s="51"/>
      <c r="DS4" s="51"/>
      <c r="DT4" s="51"/>
      <c r="DU4" s="51"/>
      <c r="DV4" s="51"/>
      <c r="DW4" s="51"/>
      <c r="DX4" s="51"/>
      <c r="DY4" s="51"/>
      <c r="DZ4" s="51"/>
      <c r="EA4" s="51"/>
      <c r="EB4" s="51"/>
      <c r="EC4" s="51"/>
      <c r="ED4" s="51"/>
      <c r="EE4" s="51"/>
      <c r="EF4" s="51"/>
      <c r="EG4" s="51"/>
      <c r="EH4" s="51"/>
      <c r="EI4" s="51"/>
      <c r="EJ4" s="51"/>
      <c r="EK4" s="51"/>
      <c r="EL4" s="51"/>
      <c r="EM4" s="51"/>
      <c r="EN4" s="51"/>
      <c r="EO4" s="51"/>
    </row>
    <row r="5" spans="1:145" x14ac:dyDescent="0.25">
      <c r="A5" s="85" t="s">
        <v>67</v>
      </c>
      <c r="B5" s="85" t="s">
        <v>1</v>
      </c>
      <c r="C5" s="257">
        <v>389.18518104499998</v>
      </c>
      <c r="D5" s="257">
        <v>410.65561432999999</v>
      </c>
      <c r="E5" s="257">
        <v>401.75958374999999</v>
      </c>
      <c r="F5" s="257">
        <v>412.84301400000004</v>
      </c>
      <c r="G5" s="257">
        <v>405.84004541999997</v>
      </c>
      <c r="H5" s="257">
        <v>397.1732184</v>
      </c>
      <c r="I5" s="257">
        <v>400.11009999999999</v>
      </c>
      <c r="J5" s="257">
        <v>388.51299999999998</v>
      </c>
      <c r="K5" s="257">
        <v>382.05190000000005</v>
      </c>
      <c r="L5" s="257">
        <v>376.6431</v>
      </c>
      <c r="M5" s="257">
        <v>372.0487</v>
      </c>
      <c r="N5" s="260">
        <v>414.68732450162912</v>
      </c>
      <c r="O5" s="260">
        <v>384.58579884780312</v>
      </c>
      <c r="P5" s="260">
        <v>353.39941374367606</v>
      </c>
      <c r="Q5" s="257">
        <v>365.87975434987692</v>
      </c>
      <c r="R5" s="257">
        <v>385.90662427757701</v>
      </c>
      <c r="S5" s="257">
        <v>384.18353594841989</v>
      </c>
    </row>
    <row r="6" spans="1:145" x14ac:dyDescent="0.25">
      <c r="A6" s="85" t="s">
        <v>53</v>
      </c>
      <c r="B6" s="13" t="s">
        <v>0</v>
      </c>
      <c r="C6" s="257">
        <v>8.2798395189853622</v>
      </c>
      <c r="D6" s="257">
        <v>8.3238060995753038</v>
      </c>
      <c r="E6" s="257">
        <v>8.6016337119690327</v>
      </c>
      <c r="F6" s="257">
        <v>8.7552990096156496</v>
      </c>
      <c r="G6" s="257">
        <v>8.7081587189272671</v>
      </c>
      <c r="H6" s="257">
        <v>8.7578236823243731</v>
      </c>
      <c r="I6" s="257">
        <v>8.9649328441219929</v>
      </c>
      <c r="J6" s="257">
        <v>8.9171123706128093</v>
      </c>
      <c r="K6" s="257">
        <v>9.0279347909868708</v>
      </c>
      <c r="L6" s="257">
        <v>9.1441988164617598</v>
      </c>
      <c r="M6" s="257">
        <v>9.2179158140662416</v>
      </c>
      <c r="N6" s="258">
        <v>9.1895511981561011</v>
      </c>
      <c r="O6" s="258">
        <v>9.3167483089024135</v>
      </c>
      <c r="P6" s="258">
        <v>10.125987033266989</v>
      </c>
      <c r="Q6" s="257">
        <v>11.235883259482966</v>
      </c>
      <c r="R6" s="257">
        <v>10.799547348963211</v>
      </c>
      <c r="S6" s="257">
        <v>10.9</v>
      </c>
    </row>
    <row r="7" spans="1:145" x14ac:dyDescent="0.25">
      <c r="A7" s="85" t="s">
        <v>68</v>
      </c>
      <c r="B7" s="13" t="s">
        <v>1</v>
      </c>
      <c r="C7" s="257">
        <v>123.08407972500001</v>
      </c>
      <c r="D7" s="257">
        <v>133.34026143000003</v>
      </c>
      <c r="E7" s="257">
        <v>130.89730628999999</v>
      </c>
      <c r="F7" s="257">
        <v>133.41002399999999</v>
      </c>
      <c r="G7" s="257">
        <v>138.51550422</v>
      </c>
      <c r="H7" s="257">
        <v>140.6671992</v>
      </c>
      <c r="I7" s="257">
        <v>150.58250000000001</v>
      </c>
      <c r="J7" s="257">
        <v>150.32400000000001</v>
      </c>
      <c r="K7" s="257">
        <v>155.684</v>
      </c>
      <c r="L7" s="257">
        <v>160.33279999999999</v>
      </c>
      <c r="M7" s="257">
        <v>163.7637</v>
      </c>
      <c r="N7" s="260">
        <v>199.82631207043707</v>
      </c>
      <c r="O7" s="260">
        <v>194.12719267963902</v>
      </c>
      <c r="P7" s="260">
        <v>188.45262629516989</v>
      </c>
      <c r="Q7" s="257">
        <v>185.77433001346898</v>
      </c>
      <c r="R7" s="257">
        <v>197.61774915361499</v>
      </c>
      <c r="S7" s="257">
        <v>205.45581799999999</v>
      </c>
    </row>
    <row r="8" spans="1:145" x14ac:dyDescent="0.25">
      <c r="C8" s="26">
        <f>C7+C5</f>
        <v>512.26926076999996</v>
      </c>
      <c r="D8" s="26">
        <f t="shared" ref="D8:Q8" si="0">D7+D5</f>
        <v>543.99587575999999</v>
      </c>
      <c r="E8" s="26">
        <f t="shared" si="0"/>
        <v>532.65689004000001</v>
      </c>
      <c r="F8" s="26">
        <f t="shared" si="0"/>
        <v>546.25303800000006</v>
      </c>
      <c r="G8" s="26">
        <f t="shared" si="0"/>
        <v>544.35554963999994</v>
      </c>
      <c r="H8" s="26">
        <f t="shared" si="0"/>
        <v>537.84041760000002</v>
      </c>
      <c r="I8" s="26">
        <f t="shared" si="0"/>
        <v>550.69259999999997</v>
      </c>
      <c r="J8" s="26">
        <f t="shared" si="0"/>
        <v>538.83699999999999</v>
      </c>
      <c r="K8" s="26">
        <f t="shared" si="0"/>
        <v>537.73590000000002</v>
      </c>
      <c r="L8" s="26">
        <f t="shared" si="0"/>
        <v>536.97590000000002</v>
      </c>
      <c r="M8" s="26">
        <f t="shared" si="0"/>
        <v>535.81240000000003</v>
      </c>
      <c r="N8" s="256">
        <f t="shared" si="0"/>
        <v>614.51363657206616</v>
      </c>
      <c r="O8" s="256">
        <f t="shared" si="0"/>
        <v>578.71299152744211</v>
      </c>
      <c r="P8" s="256">
        <f t="shared" si="0"/>
        <v>541.85204003884598</v>
      </c>
      <c r="Q8" s="26">
        <f t="shared" si="0"/>
        <v>551.65408436334587</v>
      </c>
      <c r="R8" s="26">
        <f>Q8/M8-1</f>
        <v>2.9565729280147002E-2</v>
      </c>
      <c r="S8" s="146">
        <f>P8/O8-1</f>
        <v>-6.3694701913129981E-2</v>
      </c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</row>
    <row r="9" spans="1:145" x14ac:dyDescent="0.25">
      <c r="C9" s="84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</row>
    <row r="10" spans="1:145" x14ac:dyDescent="0.25"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</row>
    <row r="16" spans="1:145" x14ac:dyDescent="0.25">
      <c r="Q16" s="169"/>
      <c r="R16" s="169"/>
    </row>
    <row r="31" spans="3:4" x14ac:dyDescent="0.25">
      <c r="C31" s="48"/>
      <c r="D31" s="48" t="s">
        <v>75</v>
      </c>
    </row>
  </sheetData>
  <mergeCells count="1">
    <mergeCell ref="N2:P2"/>
  </mergeCells>
  <pageMargins left="0.34" right="0.32" top="0.38" bottom="0.984251969" header="0.2" footer="0.4921259845"/>
  <pageSetup paperSize="9" scale="7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7</vt:i4>
      </vt:variant>
    </vt:vector>
  </HeadingPairs>
  <TitlesOfParts>
    <vt:vector size="22" baseType="lpstr">
      <vt:lpstr>Graphique 1</vt:lpstr>
      <vt:lpstr>Tableau 1</vt:lpstr>
      <vt:lpstr>Graphique 2</vt:lpstr>
      <vt:lpstr>Graphique 3</vt:lpstr>
      <vt:lpstr>Graphique 4</vt:lpstr>
      <vt:lpstr>Tableau 2 </vt:lpstr>
      <vt:lpstr>Tableau 3</vt:lpstr>
      <vt:lpstr>Graphique 5</vt:lpstr>
      <vt:lpstr>Graphique 6</vt:lpstr>
      <vt:lpstr>Graphique 7</vt:lpstr>
      <vt:lpstr>Graphique 8</vt:lpstr>
      <vt:lpstr>Graphique 9</vt:lpstr>
      <vt:lpstr>Graphique 10</vt:lpstr>
      <vt:lpstr>Tableau 4</vt:lpstr>
      <vt:lpstr>Graphique 11</vt:lpstr>
      <vt:lpstr>'Graphique 10'!Zone_d_impression</vt:lpstr>
      <vt:lpstr>'Graphique 11'!Zone_d_impression</vt:lpstr>
      <vt:lpstr>'Graphique 5'!Zone_d_impression</vt:lpstr>
      <vt:lpstr>'Graphique 6'!Zone_d_impression</vt:lpstr>
      <vt:lpstr>'Graphique 8'!Zone_d_impression</vt:lpstr>
      <vt:lpstr>'Graphique 9'!Zone_d_impression</vt:lpstr>
      <vt:lpstr>'Tableau 2 '!Zone_d_impression</vt:lpstr>
    </vt:vector>
  </TitlesOfParts>
  <Company>FranceAgriMer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GUILLOT Cécile</dc:creator>
  <cp:lastModifiedBy>Jean-Marie FOURNIER</cp:lastModifiedBy>
  <dcterms:created xsi:type="dcterms:W3CDTF">2021-06-09T15:59:06Z</dcterms:created>
  <dcterms:modified xsi:type="dcterms:W3CDTF">2026-07-02T13:50:39Z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